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9975"/>
  </bookViews>
  <sheets>
    <sheet name="Wing 1 Detail" sheetId="1" r:id="rId1"/>
    <sheet name="Wing 2 Detail" sheetId="4" r:id="rId2"/>
    <sheet name="Wing 3 Detail " sheetId="5" r:id="rId3"/>
    <sheet name="System Configuration W1 and 3" sheetId="2" r:id="rId4"/>
  </sheets>
  <calcPr calcId="125725"/>
</workbook>
</file>

<file path=xl/calcChain.xml><?xml version="1.0" encoding="utf-8"?>
<calcChain xmlns="http://schemas.openxmlformats.org/spreadsheetml/2006/main">
  <c r="K9" i="1"/>
  <c r="F15" i="5"/>
  <c r="K15" i="4"/>
  <c r="M15"/>
  <c r="L15"/>
  <c r="J15"/>
  <c r="G15"/>
  <c r="F15"/>
  <c r="E15"/>
  <c r="D15"/>
  <c r="E17" s="1"/>
  <c r="M59" i="2"/>
  <c r="J63"/>
  <c r="L15" i="5"/>
  <c r="K15"/>
  <c r="J15"/>
  <c r="H15"/>
  <c r="G15"/>
  <c r="E15"/>
  <c r="E17" s="1"/>
  <c r="D15"/>
  <c r="E20" i="1" s="1"/>
  <c r="H15" i="4"/>
  <c r="J62" i="2"/>
  <c r="J61"/>
  <c r="J60"/>
  <c r="J59"/>
  <c r="J58"/>
  <c r="J57"/>
  <c r="J64" s="1"/>
  <c r="M61" s="1"/>
  <c r="J56"/>
  <c r="J55"/>
  <c r="L16" i="1"/>
  <c r="K16"/>
  <c r="J16"/>
  <c r="H16"/>
  <c r="G16"/>
  <c r="F16"/>
  <c r="E18" s="1"/>
  <c r="E16"/>
  <c r="D16"/>
  <c r="E19" l="1"/>
  <c r="E22" s="1"/>
</calcChain>
</file>

<file path=xl/sharedStrings.xml><?xml version="1.0" encoding="utf-8"?>
<sst xmlns="http://schemas.openxmlformats.org/spreadsheetml/2006/main" count="408" uniqueCount="124">
  <si>
    <t>Wing</t>
  </si>
  <si>
    <t>Lab No.</t>
  </si>
  <si>
    <t>Server</t>
  </si>
  <si>
    <t>Client</t>
  </si>
  <si>
    <t>Printer</t>
  </si>
  <si>
    <t>Internet</t>
  </si>
  <si>
    <t>Yes</t>
  </si>
  <si>
    <t>Host</t>
  </si>
  <si>
    <t>LCD</t>
  </si>
  <si>
    <t>Smart Board</t>
  </si>
  <si>
    <t>Computer Labs</t>
  </si>
  <si>
    <t>Desktop</t>
  </si>
  <si>
    <t>Retail</t>
  </si>
  <si>
    <t>Lab</t>
  </si>
  <si>
    <t>Class</t>
  </si>
  <si>
    <t>No</t>
  </si>
  <si>
    <t>Class Room</t>
  </si>
  <si>
    <t>Library</t>
  </si>
  <si>
    <t>Photocopier</t>
  </si>
  <si>
    <t>NAAC</t>
  </si>
  <si>
    <t>IQAC</t>
  </si>
  <si>
    <t>Admin Block</t>
  </si>
  <si>
    <t>Principal Office</t>
  </si>
  <si>
    <t>Others</t>
  </si>
  <si>
    <t>Lab1</t>
  </si>
  <si>
    <t>Lab 1</t>
  </si>
  <si>
    <t>Processor</t>
  </si>
  <si>
    <t>RAM</t>
  </si>
  <si>
    <t>Harddrive</t>
  </si>
  <si>
    <t>AGP Card</t>
  </si>
  <si>
    <t>DVD</t>
  </si>
  <si>
    <t xml:space="preserve">Type </t>
  </si>
  <si>
    <t>Make</t>
  </si>
  <si>
    <t>Tower</t>
  </si>
  <si>
    <t>Intel 5000</t>
  </si>
  <si>
    <t>Xeon 2.0</t>
  </si>
  <si>
    <t>8GB</t>
  </si>
  <si>
    <t>1 TB</t>
  </si>
  <si>
    <t>STD</t>
  </si>
  <si>
    <t>Switch</t>
  </si>
  <si>
    <t>24 Port</t>
  </si>
  <si>
    <t>Cable</t>
  </si>
  <si>
    <t>CAT 5 E</t>
  </si>
  <si>
    <t xml:space="preserve">Printer </t>
  </si>
  <si>
    <t>Brother 2140</t>
  </si>
  <si>
    <t>Lab 2</t>
  </si>
  <si>
    <t>Ncomputing</t>
  </si>
  <si>
    <t>L250</t>
  </si>
  <si>
    <t>Lab 3</t>
  </si>
  <si>
    <t>HCL</t>
  </si>
  <si>
    <t>3.0 Core 2 Duo</t>
  </si>
  <si>
    <t>250 Gb</t>
  </si>
  <si>
    <t>On Board</t>
  </si>
  <si>
    <t>8 Port</t>
  </si>
  <si>
    <t>X550</t>
  </si>
  <si>
    <t>Lab 4</t>
  </si>
  <si>
    <t>2.4 Xeon</t>
  </si>
  <si>
    <t>8 Gb</t>
  </si>
  <si>
    <t>500 GB</t>
  </si>
  <si>
    <t>L 130</t>
  </si>
  <si>
    <t>CAT 6 E</t>
  </si>
  <si>
    <t>Lab 5</t>
  </si>
  <si>
    <t>Dell</t>
  </si>
  <si>
    <t>7th I3</t>
  </si>
  <si>
    <t>yes</t>
  </si>
  <si>
    <t>Total</t>
  </si>
  <si>
    <t>Monitor</t>
  </si>
  <si>
    <t>18.5" LCD</t>
  </si>
  <si>
    <t>Lab 6</t>
  </si>
  <si>
    <t>Xeon</t>
  </si>
  <si>
    <t>32 GB</t>
  </si>
  <si>
    <t>L300</t>
  </si>
  <si>
    <t xml:space="preserve">Total </t>
  </si>
  <si>
    <t>IBM</t>
  </si>
  <si>
    <t>64 GB</t>
  </si>
  <si>
    <t>Lab 9</t>
  </si>
  <si>
    <t>I3</t>
  </si>
  <si>
    <t>500 Gb</t>
  </si>
  <si>
    <t>C2D</t>
  </si>
  <si>
    <t>1 Gb</t>
  </si>
  <si>
    <t>160 / 250</t>
  </si>
  <si>
    <t>L 230</t>
  </si>
  <si>
    <t>DVd</t>
  </si>
  <si>
    <t>Total Pc</t>
  </si>
  <si>
    <t>Lab2</t>
  </si>
  <si>
    <t>Lab3</t>
  </si>
  <si>
    <t>Lab4</t>
  </si>
  <si>
    <t>Lab5</t>
  </si>
  <si>
    <t>Lab6</t>
  </si>
  <si>
    <t>Lab8</t>
  </si>
  <si>
    <t>Lab9</t>
  </si>
  <si>
    <t>Lab 8</t>
  </si>
  <si>
    <t>Wing 1</t>
  </si>
  <si>
    <t>Wing 2</t>
  </si>
  <si>
    <t>Wing 3</t>
  </si>
  <si>
    <t>Language Lab</t>
  </si>
  <si>
    <t>16 Gb</t>
  </si>
  <si>
    <t>L230</t>
  </si>
  <si>
    <t>Lang. Lab</t>
  </si>
  <si>
    <t>Computer Dept.</t>
  </si>
  <si>
    <t>Management Dept</t>
  </si>
  <si>
    <t>Commerce</t>
  </si>
  <si>
    <t>LCD / Projector</t>
  </si>
  <si>
    <t>Rooms</t>
  </si>
  <si>
    <t>English</t>
  </si>
  <si>
    <t>Smart Board / Projector</t>
  </si>
  <si>
    <t>n-computing</t>
  </si>
  <si>
    <t>CAT 6E</t>
  </si>
  <si>
    <t>18.5" LED</t>
  </si>
  <si>
    <t>4 GB</t>
  </si>
  <si>
    <t>8 GB</t>
  </si>
  <si>
    <t>Incharge Office</t>
  </si>
  <si>
    <t>Dept.</t>
  </si>
  <si>
    <t>NSS</t>
  </si>
  <si>
    <t>Chemistry</t>
  </si>
  <si>
    <t>Mathmatics</t>
  </si>
  <si>
    <t>Physics</t>
  </si>
  <si>
    <t>Wing 1 &amp; 3</t>
  </si>
  <si>
    <t>Grand Total</t>
  </si>
  <si>
    <t>In Labs only</t>
  </si>
  <si>
    <t>Conference Hall</t>
  </si>
  <si>
    <t>Pojector</t>
  </si>
  <si>
    <t>Wing1</t>
  </si>
  <si>
    <t>Total Numbers Of Computers in labs, dept, Lib. &amp; Offices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</si>
</sst>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textRotation="90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2" xfId="0" applyFont="1" applyBorder="1"/>
    <xf numFmtId="0" fontId="2" fillId="0" borderId="10" xfId="0" applyFont="1" applyBorder="1" applyAlignment="1">
      <alignment horizontal="center"/>
    </xf>
    <xf numFmtId="0" fontId="0" fillId="0" borderId="21" xfId="0" applyBorder="1"/>
    <xf numFmtId="0" fontId="2" fillId="0" borderId="5" xfId="0" applyFont="1" applyBorder="1"/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/>
    <xf numFmtId="0" fontId="2" fillId="0" borderId="23" xfId="0" applyFont="1" applyBorder="1"/>
    <xf numFmtId="0" fontId="2" fillId="0" borderId="24" xfId="0" applyFont="1" applyBorder="1"/>
    <xf numFmtId="0" fontId="3" fillId="0" borderId="26" xfId="0" applyFont="1" applyBorder="1" applyAlignment="1">
      <alignment vertical="center" textRotation="90" wrapText="1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/>
    <xf numFmtId="0" fontId="8" fillId="0" borderId="4" xfId="0" applyFont="1" applyBorder="1"/>
    <xf numFmtId="0" fontId="8" fillId="0" borderId="35" xfId="0" applyFont="1" applyBorder="1"/>
    <xf numFmtId="0" fontId="2" fillId="0" borderId="23" xfId="0" applyFont="1" applyFill="1" applyBorder="1"/>
    <xf numFmtId="0" fontId="0" fillId="0" borderId="23" xfId="0" applyFill="1" applyBorder="1"/>
    <xf numFmtId="0" fontId="0" fillId="0" borderId="24" xfId="0" applyBorder="1"/>
    <xf numFmtId="0" fontId="3" fillId="0" borderId="27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/>
    <xf numFmtId="0" fontId="0" fillId="0" borderId="14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6" xfId="0" applyFont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topLeftCell="A16" zoomScale="85" zoomScaleNormal="85" workbookViewId="0">
      <selection activeCell="G26" sqref="G26"/>
    </sheetView>
  </sheetViews>
  <sheetFormatPr defaultRowHeight="15"/>
  <cols>
    <col min="1" max="1" width="6.140625" customWidth="1"/>
    <col min="3" max="3" width="9.140625" style="1"/>
    <col min="4" max="5" width="15.28515625" style="1" customWidth="1"/>
    <col min="6" max="6" width="11.140625" style="1" customWidth="1"/>
    <col min="7" max="10" width="9.140625" style="1"/>
    <col min="11" max="11" width="15.7109375" style="1" bestFit="1" customWidth="1"/>
    <col min="12" max="12" width="17.140625" customWidth="1"/>
  </cols>
  <sheetData>
    <row r="1" spans="1:12" ht="15.75" thickBot="1">
      <c r="A1" t="s">
        <v>0</v>
      </c>
      <c r="C1" s="1" t="s">
        <v>1</v>
      </c>
    </row>
    <row r="2" spans="1:12" ht="15" customHeight="1">
      <c r="A2" s="73" t="s">
        <v>92</v>
      </c>
      <c r="B2" s="77" t="s">
        <v>10</v>
      </c>
      <c r="C2" s="60"/>
      <c r="D2" s="61" t="s">
        <v>2</v>
      </c>
      <c r="E2" s="61" t="s">
        <v>7</v>
      </c>
      <c r="F2" s="61" t="s">
        <v>11</v>
      </c>
      <c r="G2" s="61" t="s">
        <v>3</v>
      </c>
      <c r="H2" s="61" t="s">
        <v>4</v>
      </c>
      <c r="I2" s="61" t="s">
        <v>5</v>
      </c>
      <c r="J2" s="61" t="s">
        <v>8</v>
      </c>
      <c r="K2" s="61" t="s">
        <v>9</v>
      </c>
      <c r="L2" s="62" t="s">
        <v>18</v>
      </c>
    </row>
    <row r="3" spans="1:12" ht="20.100000000000001" customHeight="1">
      <c r="A3" s="74"/>
      <c r="B3" s="78"/>
      <c r="C3" s="6">
        <v>1</v>
      </c>
      <c r="D3" s="6">
        <v>1</v>
      </c>
      <c r="E3" s="6">
        <v>0</v>
      </c>
      <c r="F3" s="6">
        <v>0</v>
      </c>
      <c r="G3" s="6">
        <v>30</v>
      </c>
      <c r="H3" s="6">
        <v>1</v>
      </c>
      <c r="I3" s="6" t="s">
        <v>6</v>
      </c>
      <c r="J3" s="6">
        <v>1</v>
      </c>
      <c r="K3" s="6">
        <v>0</v>
      </c>
      <c r="L3" s="42">
        <v>0</v>
      </c>
    </row>
    <row r="4" spans="1:12" ht="20.100000000000001" customHeight="1">
      <c r="A4" s="74"/>
      <c r="B4" s="78"/>
      <c r="C4" s="6">
        <v>2</v>
      </c>
      <c r="D4" s="6">
        <v>1</v>
      </c>
      <c r="E4" s="6">
        <v>0</v>
      </c>
      <c r="F4" s="6">
        <v>0</v>
      </c>
      <c r="G4" s="6">
        <v>30</v>
      </c>
      <c r="H4" s="6">
        <v>1</v>
      </c>
      <c r="I4" s="6" t="s">
        <v>6</v>
      </c>
      <c r="J4" s="6">
        <v>0</v>
      </c>
      <c r="K4" s="6">
        <v>1</v>
      </c>
      <c r="L4" s="42">
        <v>0</v>
      </c>
    </row>
    <row r="5" spans="1:12" ht="20.100000000000001" customHeight="1">
      <c r="A5" s="74"/>
      <c r="B5" s="78"/>
      <c r="C5" s="6">
        <v>3</v>
      </c>
      <c r="D5" s="6">
        <v>1</v>
      </c>
      <c r="E5" s="6">
        <v>0</v>
      </c>
      <c r="F5" s="6">
        <v>0</v>
      </c>
      <c r="G5" s="6">
        <v>42</v>
      </c>
      <c r="H5" s="6">
        <v>1</v>
      </c>
      <c r="I5" s="6" t="s">
        <v>6</v>
      </c>
      <c r="J5" s="6">
        <v>0</v>
      </c>
      <c r="K5" s="6">
        <v>1</v>
      </c>
      <c r="L5" s="42">
        <v>0</v>
      </c>
    </row>
    <row r="6" spans="1:12" ht="20.100000000000001" customHeight="1" thickBot="1">
      <c r="A6" s="74"/>
      <c r="B6" s="79"/>
      <c r="C6" s="43">
        <v>4</v>
      </c>
      <c r="D6" s="43">
        <v>1</v>
      </c>
      <c r="E6" s="43">
        <v>1</v>
      </c>
      <c r="F6" s="43">
        <v>0</v>
      </c>
      <c r="G6" s="43">
        <v>40</v>
      </c>
      <c r="H6" s="43">
        <v>1</v>
      </c>
      <c r="I6" s="43" t="s">
        <v>6</v>
      </c>
      <c r="J6" s="43">
        <v>0</v>
      </c>
      <c r="K6" s="43">
        <v>1</v>
      </c>
      <c r="L6" s="44">
        <v>0</v>
      </c>
    </row>
    <row r="7" spans="1:12" ht="30.75" customHeight="1">
      <c r="A7" s="74"/>
      <c r="B7" s="80" t="s">
        <v>12</v>
      </c>
      <c r="C7" s="45" t="s">
        <v>13</v>
      </c>
      <c r="D7" s="45">
        <v>0</v>
      </c>
      <c r="E7" s="45">
        <v>0</v>
      </c>
      <c r="F7" s="45">
        <v>4</v>
      </c>
      <c r="G7" s="45">
        <v>0</v>
      </c>
      <c r="H7" s="45">
        <v>0</v>
      </c>
      <c r="I7" s="45" t="s">
        <v>6</v>
      </c>
      <c r="J7" s="45">
        <v>0</v>
      </c>
      <c r="K7" s="45">
        <v>1</v>
      </c>
      <c r="L7" s="63">
        <v>0</v>
      </c>
    </row>
    <row r="8" spans="1:12" ht="24.75" customHeight="1" thickBot="1">
      <c r="A8" s="74"/>
      <c r="B8" s="81"/>
      <c r="C8" s="43" t="s">
        <v>14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 t="s">
        <v>6</v>
      </c>
      <c r="J8" s="43">
        <v>0</v>
      </c>
      <c r="K8" s="43">
        <v>1</v>
      </c>
      <c r="L8" s="44">
        <v>0</v>
      </c>
    </row>
    <row r="9" spans="1:12" ht="35.25">
      <c r="A9" s="75"/>
      <c r="B9" s="59" t="s">
        <v>16</v>
      </c>
      <c r="C9" s="41" t="s">
        <v>103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 t="s">
        <v>6</v>
      </c>
      <c r="J9" s="41">
        <v>0</v>
      </c>
      <c r="K9" s="41">
        <f>5+19</f>
        <v>24</v>
      </c>
      <c r="L9" s="41">
        <v>0</v>
      </c>
    </row>
    <row r="10" spans="1:12" ht="49.5" customHeight="1">
      <c r="A10" s="75"/>
      <c r="B10" s="9" t="s">
        <v>17</v>
      </c>
      <c r="C10" s="6"/>
      <c r="D10" s="6">
        <v>1</v>
      </c>
      <c r="E10" s="6">
        <v>0</v>
      </c>
      <c r="F10" s="6">
        <v>0</v>
      </c>
      <c r="G10" s="6">
        <v>15</v>
      </c>
      <c r="H10" s="6">
        <v>2</v>
      </c>
      <c r="I10" s="6" t="s">
        <v>6</v>
      </c>
      <c r="J10" s="6">
        <v>0</v>
      </c>
      <c r="K10" s="6">
        <v>0</v>
      </c>
      <c r="L10" s="6">
        <v>1</v>
      </c>
    </row>
    <row r="11" spans="1:12" ht="52.5" customHeight="1">
      <c r="A11" s="75"/>
      <c r="B11" s="9" t="s">
        <v>19</v>
      </c>
      <c r="C11" s="6"/>
      <c r="D11" s="6">
        <v>0</v>
      </c>
      <c r="E11" s="6">
        <v>0</v>
      </c>
      <c r="F11" s="6">
        <v>3</v>
      </c>
      <c r="G11" s="6">
        <v>0</v>
      </c>
      <c r="H11" s="6">
        <v>3</v>
      </c>
      <c r="I11" s="6" t="s">
        <v>6</v>
      </c>
      <c r="J11" s="6">
        <v>0</v>
      </c>
      <c r="K11" s="6">
        <v>0</v>
      </c>
      <c r="L11" s="6">
        <v>1</v>
      </c>
    </row>
    <row r="12" spans="1:12" ht="47.25" customHeight="1">
      <c r="A12" s="75"/>
      <c r="B12" s="9" t="s">
        <v>20</v>
      </c>
      <c r="C12" s="6"/>
      <c r="D12" s="6">
        <v>0</v>
      </c>
      <c r="E12" s="6">
        <v>0</v>
      </c>
      <c r="F12" s="6">
        <v>1</v>
      </c>
      <c r="G12" s="6">
        <v>0</v>
      </c>
      <c r="H12" s="6">
        <v>1</v>
      </c>
      <c r="I12" s="6" t="s">
        <v>6</v>
      </c>
      <c r="J12" s="6">
        <v>0</v>
      </c>
      <c r="K12" s="6">
        <v>0</v>
      </c>
      <c r="L12" s="6">
        <v>0</v>
      </c>
    </row>
    <row r="13" spans="1:12" ht="39">
      <c r="A13" s="75"/>
      <c r="B13" s="9" t="s">
        <v>21</v>
      </c>
      <c r="C13" s="6"/>
      <c r="D13" s="6">
        <v>1</v>
      </c>
      <c r="E13" s="6">
        <v>0</v>
      </c>
      <c r="F13" s="6">
        <v>1</v>
      </c>
      <c r="G13" s="6">
        <v>5</v>
      </c>
      <c r="H13" s="6">
        <v>4</v>
      </c>
      <c r="I13" s="6" t="s">
        <v>6</v>
      </c>
      <c r="J13" s="6">
        <v>0</v>
      </c>
      <c r="K13" s="6">
        <v>0</v>
      </c>
      <c r="L13" s="6">
        <v>1</v>
      </c>
    </row>
    <row r="14" spans="1:12" ht="62.25" customHeight="1">
      <c r="A14" s="75"/>
      <c r="B14" s="9" t="s">
        <v>22</v>
      </c>
      <c r="C14" s="6"/>
      <c r="D14" s="6">
        <v>0</v>
      </c>
      <c r="E14" s="6">
        <v>0</v>
      </c>
      <c r="F14" s="6">
        <v>2</v>
      </c>
      <c r="G14" s="6">
        <v>0</v>
      </c>
      <c r="H14" s="6">
        <v>2</v>
      </c>
      <c r="I14" s="6" t="s">
        <v>6</v>
      </c>
      <c r="J14" s="6">
        <v>1</v>
      </c>
      <c r="K14" s="6">
        <v>0</v>
      </c>
      <c r="L14" s="6">
        <v>0</v>
      </c>
    </row>
    <row r="15" spans="1:12" ht="62.25" customHeight="1">
      <c r="A15" s="75"/>
      <c r="B15" s="9" t="s">
        <v>23</v>
      </c>
      <c r="C15" s="6"/>
      <c r="D15" s="6">
        <v>0</v>
      </c>
      <c r="E15" s="6">
        <v>0</v>
      </c>
      <c r="F15" s="6">
        <v>3</v>
      </c>
      <c r="G15" s="6">
        <v>0</v>
      </c>
      <c r="H15" s="6">
        <v>2</v>
      </c>
      <c r="I15" s="6" t="s">
        <v>6</v>
      </c>
      <c r="J15" s="6">
        <v>1</v>
      </c>
      <c r="K15" s="6">
        <v>0</v>
      </c>
      <c r="L15" s="6">
        <v>0</v>
      </c>
    </row>
    <row r="16" spans="1:12" ht="33" customHeight="1">
      <c r="A16" s="76"/>
      <c r="B16" s="8"/>
      <c r="C16" s="6"/>
      <c r="D16" s="7">
        <f>SUM(D3:D15)</f>
        <v>6</v>
      </c>
      <c r="E16" s="7">
        <f>SUM(E3:E15)</f>
        <v>1</v>
      </c>
      <c r="F16" s="7">
        <f>SUM(F3:F15)</f>
        <v>14</v>
      </c>
      <c r="G16" s="7">
        <f>SUM(G3:G15)</f>
        <v>162</v>
      </c>
      <c r="H16" s="7">
        <f>SUM(H3:H15)</f>
        <v>18</v>
      </c>
      <c r="I16" s="7"/>
      <c r="J16" s="7">
        <f>SUM(J3:J15)</f>
        <v>3</v>
      </c>
      <c r="K16" s="7">
        <f>SUM(K3:K15)</f>
        <v>29</v>
      </c>
      <c r="L16" s="7">
        <f>SUM(L3:L15)</f>
        <v>3</v>
      </c>
    </row>
    <row r="17" spans="2:12" ht="15" customHeight="1" thickBot="1">
      <c r="C17" s="2"/>
      <c r="D17" s="2"/>
      <c r="E17" s="2"/>
      <c r="F17" s="2"/>
      <c r="G17" s="2"/>
      <c r="H17" s="2"/>
      <c r="I17" s="2"/>
      <c r="J17" s="2"/>
      <c r="K17" s="2"/>
      <c r="L17" s="3"/>
    </row>
    <row r="18" spans="2:12">
      <c r="B18" s="82" t="s">
        <v>123</v>
      </c>
      <c r="C18" s="83"/>
      <c r="D18" s="65" t="s">
        <v>122</v>
      </c>
      <c r="E18" s="66">
        <f>SUM(D16:G16)</f>
        <v>183</v>
      </c>
      <c r="F18" s="2"/>
      <c r="G18" s="2"/>
      <c r="H18" s="2"/>
      <c r="I18" s="2"/>
      <c r="J18" s="2"/>
      <c r="K18" s="2"/>
      <c r="L18" s="3"/>
    </row>
    <row r="19" spans="2:12" ht="15" customHeight="1">
      <c r="B19" s="84"/>
      <c r="C19" s="85"/>
      <c r="D19" s="67" t="s">
        <v>93</v>
      </c>
      <c r="E19" s="68">
        <f>SUM('Wing 2 Detail'!D15:G15)</f>
        <v>200</v>
      </c>
      <c r="F19" s="2"/>
      <c r="G19" s="2"/>
      <c r="H19" s="2"/>
      <c r="I19" s="2"/>
      <c r="J19" s="2"/>
      <c r="K19" s="2"/>
      <c r="L19" s="3"/>
    </row>
    <row r="20" spans="2:12">
      <c r="B20" s="84"/>
      <c r="C20" s="85"/>
      <c r="D20" s="67" t="s">
        <v>94</v>
      </c>
      <c r="E20" s="68">
        <f>SUM('Wing 3 Detail '!D15:G15)</f>
        <v>308</v>
      </c>
      <c r="F20" s="2"/>
      <c r="G20" s="2"/>
      <c r="H20" s="2"/>
      <c r="I20" s="2"/>
      <c r="J20" s="2"/>
      <c r="K20" s="2"/>
      <c r="L20" s="3"/>
    </row>
    <row r="21" spans="2:12">
      <c r="B21" s="69"/>
      <c r="C21" s="67"/>
      <c r="D21" s="67"/>
      <c r="E21" s="68"/>
      <c r="F21" s="2"/>
      <c r="G21" s="2"/>
      <c r="H21" s="2"/>
      <c r="I21" s="2"/>
      <c r="J21" s="2"/>
      <c r="K21" s="2"/>
      <c r="L21" s="3"/>
    </row>
    <row r="22" spans="2:12" ht="15.75" thickBot="1">
      <c r="B22" s="70"/>
      <c r="C22" s="71"/>
      <c r="D22" s="71"/>
      <c r="E22" s="72">
        <f>SUM(E18:E20)</f>
        <v>691</v>
      </c>
      <c r="F22" s="2"/>
      <c r="G22" s="2"/>
      <c r="H22" s="2"/>
      <c r="I22" s="2"/>
      <c r="J22" s="2"/>
      <c r="K22" s="2"/>
      <c r="L22" s="3"/>
    </row>
    <row r="23" spans="2:12">
      <c r="C23" s="2"/>
      <c r="D23" s="2"/>
      <c r="E23" s="2"/>
      <c r="F23" s="2"/>
      <c r="G23" s="2"/>
      <c r="H23" s="2"/>
      <c r="I23" s="2"/>
      <c r="J23" s="2"/>
      <c r="K23" s="2"/>
      <c r="L23" s="3"/>
    </row>
    <row r="24" spans="2:12" ht="15" customHeight="1">
      <c r="C24" s="2"/>
      <c r="D24" s="2"/>
      <c r="E24" s="2"/>
      <c r="F24" s="2"/>
      <c r="G24" s="2"/>
      <c r="H24" s="2"/>
      <c r="I24" s="2"/>
      <c r="J24" s="2"/>
      <c r="K24" s="2"/>
      <c r="L24" s="3"/>
    </row>
    <row r="25" spans="2:12"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2:12">
      <c r="C26" s="2"/>
      <c r="D26" s="2"/>
      <c r="E26" s="2"/>
      <c r="F26" s="2"/>
      <c r="G26" s="2"/>
      <c r="H26" s="2"/>
      <c r="I26" s="2"/>
      <c r="J26" s="2"/>
      <c r="K26" s="2"/>
      <c r="L26" s="3"/>
    </row>
    <row r="27" spans="2:12">
      <c r="C27" s="2"/>
      <c r="D27" s="2"/>
      <c r="E27" s="2"/>
      <c r="F27" s="2"/>
      <c r="G27" s="2"/>
      <c r="H27" s="2"/>
      <c r="I27" s="2"/>
      <c r="J27" s="2"/>
      <c r="K27" s="2"/>
      <c r="L27" s="3"/>
    </row>
    <row r="28" spans="2:12">
      <c r="C28" s="2"/>
      <c r="D28" s="2"/>
      <c r="E28" s="2"/>
      <c r="F28" s="2"/>
      <c r="G28" s="2"/>
      <c r="H28" s="2"/>
      <c r="I28" s="2"/>
      <c r="J28" s="2"/>
      <c r="K28" s="2"/>
      <c r="L28" s="3"/>
    </row>
    <row r="29" spans="2:12">
      <c r="C29" s="2"/>
      <c r="D29" s="2"/>
      <c r="E29" s="2"/>
      <c r="F29" s="2"/>
      <c r="G29" s="2"/>
      <c r="H29" s="2"/>
      <c r="I29" s="2"/>
      <c r="J29" s="2"/>
      <c r="K29" s="2"/>
      <c r="L29" s="3"/>
    </row>
    <row r="30" spans="2:12"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2:12"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2:12"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3:12"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3:12"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3:12"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3:12">
      <c r="C36" s="2"/>
      <c r="D36" s="2"/>
      <c r="E36" s="2"/>
      <c r="F36" s="2"/>
      <c r="G36" s="2"/>
      <c r="H36" s="2"/>
      <c r="I36" s="2"/>
      <c r="J36" s="2"/>
      <c r="K36" s="2"/>
      <c r="L36" s="3"/>
    </row>
    <row r="37" spans="3:12">
      <c r="C37" s="2"/>
      <c r="D37" s="2"/>
      <c r="E37" s="2"/>
      <c r="F37" s="2"/>
      <c r="G37" s="2"/>
      <c r="H37" s="2"/>
      <c r="I37" s="2"/>
      <c r="J37" s="2"/>
      <c r="K37" s="2"/>
      <c r="L37" s="3"/>
    </row>
    <row r="38" spans="3:12">
      <c r="C38" s="2"/>
      <c r="D38" s="2"/>
      <c r="E38" s="2"/>
      <c r="F38" s="2"/>
      <c r="G38" s="2"/>
      <c r="H38" s="2"/>
      <c r="I38" s="2"/>
      <c r="J38" s="2"/>
      <c r="K38" s="2"/>
      <c r="L38" s="3"/>
    </row>
    <row r="39" spans="3:12">
      <c r="C39" s="2"/>
      <c r="D39" s="2"/>
      <c r="E39" s="2"/>
      <c r="F39" s="2"/>
      <c r="G39" s="2"/>
      <c r="H39" s="2"/>
      <c r="I39" s="2"/>
      <c r="J39" s="2"/>
      <c r="K39" s="2"/>
      <c r="L39" s="3"/>
    </row>
    <row r="40" spans="3:12">
      <c r="C40" s="2"/>
      <c r="D40" s="2"/>
      <c r="E40" s="2"/>
      <c r="F40" s="2"/>
      <c r="G40" s="2"/>
      <c r="H40" s="2"/>
      <c r="I40" s="2"/>
      <c r="J40" s="2"/>
      <c r="K40" s="2"/>
      <c r="L40" s="3"/>
    </row>
    <row r="41" spans="3:12">
      <c r="C41" s="2"/>
      <c r="D41" s="2"/>
      <c r="E41" s="2"/>
      <c r="F41" s="2"/>
      <c r="G41" s="2"/>
      <c r="H41" s="2"/>
      <c r="I41" s="2"/>
      <c r="J41" s="2"/>
      <c r="K41" s="2"/>
      <c r="L41" s="3"/>
    </row>
    <row r="42" spans="3:12">
      <c r="C42" s="2"/>
      <c r="D42" s="2"/>
      <c r="E42" s="2"/>
      <c r="F42" s="2"/>
      <c r="G42" s="2"/>
      <c r="H42" s="2"/>
      <c r="I42" s="2"/>
      <c r="J42" s="2"/>
      <c r="K42" s="2"/>
      <c r="L42" s="3"/>
    </row>
    <row r="43" spans="3:12"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3:12">
      <c r="C44" s="2"/>
      <c r="D44" s="2"/>
      <c r="E44" s="2"/>
      <c r="F44" s="2"/>
      <c r="G44" s="2"/>
      <c r="H44" s="2"/>
      <c r="I44" s="2"/>
      <c r="J44" s="2"/>
      <c r="K44" s="2"/>
      <c r="L44" s="3"/>
    </row>
    <row r="45" spans="3:12">
      <c r="C45" s="2"/>
      <c r="D45" s="2"/>
      <c r="E45" s="2"/>
      <c r="F45" s="2"/>
      <c r="G45" s="2"/>
      <c r="H45" s="2"/>
      <c r="I45" s="2"/>
      <c r="J45" s="2"/>
      <c r="K45" s="2"/>
      <c r="L45" s="3"/>
    </row>
    <row r="46" spans="3:12"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3:12">
      <c r="C47" s="2"/>
      <c r="D47" s="2"/>
      <c r="E47" s="2"/>
      <c r="F47" s="2"/>
      <c r="G47" s="2"/>
      <c r="H47" s="2"/>
      <c r="I47" s="2"/>
      <c r="J47" s="2"/>
      <c r="K47" s="2"/>
      <c r="L47" s="3"/>
    </row>
    <row r="48" spans="3:12">
      <c r="C48" s="2"/>
      <c r="D48" s="2"/>
      <c r="E48" s="2"/>
      <c r="F48" s="2"/>
      <c r="G48" s="2"/>
      <c r="H48" s="2"/>
      <c r="I48" s="2"/>
      <c r="J48" s="2"/>
      <c r="K48" s="2"/>
      <c r="L48" s="3"/>
    </row>
    <row r="49" spans="3:12">
      <c r="C49" s="2"/>
      <c r="D49" s="2"/>
      <c r="E49" s="2"/>
      <c r="F49" s="2"/>
      <c r="G49" s="2"/>
      <c r="H49" s="2"/>
      <c r="I49" s="2"/>
      <c r="J49" s="2"/>
      <c r="K49" s="2"/>
      <c r="L49" s="3"/>
    </row>
    <row r="50" spans="3:12">
      <c r="C50" s="2"/>
      <c r="D50" s="2"/>
      <c r="E50" s="2"/>
      <c r="F50" s="2"/>
      <c r="G50" s="2"/>
      <c r="H50" s="2"/>
      <c r="I50" s="2"/>
      <c r="J50" s="2"/>
      <c r="K50" s="2"/>
      <c r="L50" s="3"/>
    </row>
    <row r="51" spans="3:12"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3:12"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3:12"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3:12"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3:12">
      <c r="C55" s="2"/>
      <c r="D55" s="2"/>
      <c r="E55" s="2"/>
      <c r="F55" s="2"/>
      <c r="G55" s="2"/>
      <c r="H55" s="2"/>
      <c r="I55" s="2"/>
      <c r="J55" s="2"/>
      <c r="K55" s="2"/>
      <c r="L55" s="3"/>
    </row>
    <row r="56" spans="3:12">
      <c r="C56" s="2"/>
      <c r="D56" s="2"/>
      <c r="E56" s="2"/>
      <c r="F56" s="2"/>
      <c r="G56" s="2"/>
      <c r="H56" s="2"/>
      <c r="I56" s="2"/>
      <c r="J56" s="2"/>
      <c r="K56" s="2"/>
      <c r="L56" s="3"/>
    </row>
    <row r="57" spans="3:12">
      <c r="C57" s="2"/>
      <c r="D57" s="2"/>
      <c r="E57" s="2"/>
      <c r="F57" s="2"/>
      <c r="G57" s="2"/>
      <c r="H57" s="2"/>
      <c r="I57" s="2"/>
      <c r="J57" s="2"/>
      <c r="K57" s="2"/>
      <c r="L57" s="3"/>
    </row>
  </sheetData>
  <mergeCells count="4">
    <mergeCell ref="A2:A16"/>
    <mergeCell ref="B2:B6"/>
    <mergeCell ref="B7:B8"/>
    <mergeCell ref="B18:C20"/>
  </mergeCells>
  <pageMargins left="0.25" right="0.25" top="0.28000000000000003" bottom="0.28000000000000003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opLeftCell="A10" zoomScale="85" zoomScaleNormal="85" workbookViewId="0">
      <selection activeCell="E17" sqref="E17"/>
    </sheetView>
  </sheetViews>
  <sheetFormatPr defaultRowHeight="15"/>
  <cols>
    <col min="1" max="1" width="6.140625" customWidth="1"/>
    <col min="3" max="3" width="9.140625" style="1"/>
    <col min="4" max="5" width="15.28515625" style="1" customWidth="1"/>
    <col min="6" max="6" width="11.140625" style="1" customWidth="1"/>
    <col min="7" max="11" width="9.140625" style="1"/>
    <col min="12" max="12" width="14.140625" style="1" customWidth="1"/>
    <col min="13" max="13" width="15.42578125" customWidth="1"/>
  </cols>
  <sheetData>
    <row r="1" spans="1:13">
      <c r="A1" t="s">
        <v>0</v>
      </c>
      <c r="C1" s="1" t="s">
        <v>1</v>
      </c>
    </row>
    <row r="2" spans="1:13">
      <c r="A2" s="86" t="s">
        <v>93</v>
      </c>
      <c r="B2" s="87" t="s">
        <v>10</v>
      </c>
      <c r="C2" s="4"/>
      <c r="D2" s="5" t="s">
        <v>2</v>
      </c>
      <c r="E2" s="5" t="s">
        <v>7</v>
      </c>
      <c r="F2" s="5" t="s">
        <v>11</v>
      </c>
      <c r="G2" s="5" t="s">
        <v>3</v>
      </c>
      <c r="H2" s="5" t="s">
        <v>4</v>
      </c>
      <c r="I2" s="5" t="s">
        <v>5</v>
      </c>
      <c r="J2" s="5" t="s">
        <v>8</v>
      </c>
      <c r="K2" s="5" t="s">
        <v>121</v>
      </c>
      <c r="L2" s="5" t="s">
        <v>9</v>
      </c>
      <c r="M2" s="5" t="s">
        <v>18</v>
      </c>
    </row>
    <row r="3" spans="1:13" ht="20.100000000000001" customHeight="1">
      <c r="A3" s="75"/>
      <c r="B3" s="87"/>
      <c r="C3" s="6">
        <v>1</v>
      </c>
      <c r="D3" s="6">
        <v>1</v>
      </c>
      <c r="E3" s="6">
        <v>1</v>
      </c>
      <c r="F3" s="6">
        <v>0</v>
      </c>
      <c r="G3" s="6">
        <v>41</v>
      </c>
      <c r="H3" s="6">
        <v>0</v>
      </c>
      <c r="I3" s="6" t="s">
        <v>6</v>
      </c>
      <c r="J3" s="6">
        <v>0</v>
      </c>
      <c r="K3" s="6"/>
      <c r="L3" s="6">
        <v>0</v>
      </c>
      <c r="M3" s="6">
        <v>0</v>
      </c>
    </row>
    <row r="4" spans="1:13" ht="20.100000000000001" customHeight="1">
      <c r="A4" s="75"/>
      <c r="B4" s="87"/>
      <c r="C4" s="6">
        <v>2</v>
      </c>
      <c r="D4" s="6">
        <v>1</v>
      </c>
      <c r="E4" s="6">
        <v>0</v>
      </c>
      <c r="F4" s="6">
        <v>0</v>
      </c>
      <c r="G4" s="6">
        <v>45</v>
      </c>
      <c r="H4" s="6">
        <v>1</v>
      </c>
      <c r="I4" s="6" t="s">
        <v>6</v>
      </c>
      <c r="J4" s="6">
        <v>0</v>
      </c>
      <c r="K4" s="6"/>
      <c r="L4" s="6">
        <v>1</v>
      </c>
      <c r="M4" s="6">
        <v>0</v>
      </c>
    </row>
    <row r="5" spans="1:13" ht="20.100000000000001" customHeight="1">
      <c r="A5" s="75"/>
      <c r="B5" s="87"/>
      <c r="C5" s="6">
        <v>3</v>
      </c>
      <c r="D5" s="6">
        <v>1</v>
      </c>
      <c r="E5" s="6">
        <v>0</v>
      </c>
      <c r="F5" s="6">
        <v>0</v>
      </c>
      <c r="G5" s="6">
        <v>50</v>
      </c>
      <c r="H5" s="6">
        <v>0</v>
      </c>
      <c r="I5" s="6" t="s">
        <v>6</v>
      </c>
      <c r="J5" s="6">
        <v>0</v>
      </c>
      <c r="K5" s="6"/>
      <c r="L5" s="6">
        <v>1</v>
      </c>
      <c r="M5" s="6">
        <v>0</v>
      </c>
    </row>
    <row r="6" spans="1:13" ht="20.100000000000001" customHeight="1">
      <c r="A6" s="75"/>
      <c r="B6" s="87"/>
      <c r="C6" s="6">
        <v>4</v>
      </c>
      <c r="D6" s="6">
        <v>0</v>
      </c>
      <c r="E6" s="6">
        <v>1</v>
      </c>
      <c r="F6" s="6">
        <v>20</v>
      </c>
      <c r="G6" s="6">
        <v>10</v>
      </c>
      <c r="H6" s="6">
        <v>0</v>
      </c>
      <c r="I6" s="6" t="s">
        <v>6</v>
      </c>
      <c r="J6" s="6">
        <v>0</v>
      </c>
      <c r="K6" s="6"/>
      <c r="L6" s="6">
        <v>1</v>
      </c>
      <c r="M6" s="6">
        <v>0</v>
      </c>
    </row>
    <row r="7" spans="1:13" ht="30.75" customHeight="1">
      <c r="A7" s="75"/>
      <c r="B7" s="87" t="s">
        <v>112</v>
      </c>
      <c r="C7" s="6" t="s">
        <v>113</v>
      </c>
      <c r="D7" s="6">
        <v>0</v>
      </c>
      <c r="E7" s="6">
        <v>0</v>
      </c>
      <c r="F7" s="6">
        <v>1</v>
      </c>
      <c r="G7" s="6">
        <v>0</v>
      </c>
      <c r="H7" s="6">
        <v>0</v>
      </c>
      <c r="I7" s="6" t="s">
        <v>6</v>
      </c>
      <c r="J7" s="6">
        <v>0</v>
      </c>
      <c r="K7" s="6"/>
      <c r="L7" s="6">
        <v>1</v>
      </c>
      <c r="M7" s="6">
        <v>0</v>
      </c>
    </row>
    <row r="8" spans="1:13" ht="24.75" customHeight="1">
      <c r="A8" s="75"/>
      <c r="B8" s="87"/>
      <c r="C8" s="52" t="s">
        <v>114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 t="s">
        <v>6</v>
      </c>
      <c r="J8" s="6">
        <v>0</v>
      </c>
      <c r="K8" s="6"/>
      <c r="L8" s="6">
        <v>1</v>
      </c>
      <c r="M8" s="6">
        <v>0</v>
      </c>
    </row>
    <row r="9" spans="1:13" ht="49.5" customHeight="1">
      <c r="A9" s="75"/>
      <c r="B9" s="9" t="s">
        <v>17</v>
      </c>
      <c r="C9" s="6"/>
      <c r="D9" s="6">
        <v>1</v>
      </c>
      <c r="E9" s="6">
        <v>0</v>
      </c>
      <c r="F9" s="6">
        <v>0</v>
      </c>
      <c r="G9" s="6">
        <v>15</v>
      </c>
      <c r="H9" s="6">
        <v>1</v>
      </c>
      <c r="I9" s="6" t="s">
        <v>6</v>
      </c>
      <c r="J9" s="6">
        <v>0</v>
      </c>
      <c r="K9" s="6"/>
      <c r="L9" s="6">
        <v>0</v>
      </c>
      <c r="M9" s="6">
        <v>1</v>
      </c>
    </row>
    <row r="10" spans="1:13" ht="52.5" customHeight="1">
      <c r="A10" s="75"/>
      <c r="B10" s="50" t="s">
        <v>115</v>
      </c>
      <c r="C10" s="6"/>
      <c r="D10" s="6">
        <v>0</v>
      </c>
      <c r="E10" s="6">
        <v>0</v>
      </c>
      <c r="F10" s="6">
        <v>1</v>
      </c>
      <c r="G10" s="6">
        <v>0</v>
      </c>
      <c r="H10" s="6">
        <v>0</v>
      </c>
      <c r="I10" s="6" t="s">
        <v>6</v>
      </c>
      <c r="J10" s="6">
        <v>0</v>
      </c>
      <c r="K10" s="6"/>
      <c r="L10" s="6">
        <v>0</v>
      </c>
      <c r="M10" s="6">
        <v>1</v>
      </c>
    </row>
    <row r="11" spans="1:13" ht="47.25" customHeight="1">
      <c r="A11" s="75"/>
      <c r="B11" s="50" t="s">
        <v>116</v>
      </c>
      <c r="C11" s="6"/>
      <c r="D11" s="6">
        <v>0</v>
      </c>
      <c r="E11" s="6">
        <v>0</v>
      </c>
      <c r="F11" s="6">
        <v>1</v>
      </c>
      <c r="G11" s="6">
        <v>0</v>
      </c>
      <c r="H11" s="6">
        <v>0</v>
      </c>
      <c r="I11" s="6" t="s">
        <v>6</v>
      </c>
      <c r="J11" s="6">
        <v>0</v>
      </c>
      <c r="K11" s="6"/>
      <c r="L11" s="6">
        <v>0</v>
      </c>
      <c r="M11" s="6">
        <v>0</v>
      </c>
    </row>
    <row r="12" spans="1:13" ht="39">
      <c r="A12" s="75"/>
      <c r="B12" s="9" t="s">
        <v>21</v>
      </c>
      <c r="C12" s="6"/>
      <c r="D12" s="6">
        <v>1</v>
      </c>
      <c r="E12" s="6">
        <v>0</v>
      </c>
      <c r="F12" s="6">
        <v>2</v>
      </c>
      <c r="G12" s="6">
        <v>5</v>
      </c>
      <c r="H12" s="6">
        <v>3</v>
      </c>
      <c r="I12" s="6" t="s">
        <v>6</v>
      </c>
      <c r="J12" s="6">
        <v>0</v>
      </c>
      <c r="K12" s="6"/>
      <c r="L12" s="6">
        <v>0</v>
      </c>
      <c r="M12" s="6">
        <v>0</v>
      </c>
    </row>
    <row r="13" spans="1:13" ht="62.25" customHeight="1">
      <c r="A13" s="75"/>
      <c r="B13" s="9" t="s">
        <v>111</v>
      </c>
      <c r="C13" s="6"/>
      <c r="D13" s="6">
        <v>0</v>
      </c>
      <c r="E13" s="6">
        <v>0</v>
      </c>
      <c r="F13" s="6">
        <v>1</v>
      </c>
      <c r="G13" s="6">
        <v>0</v>
      </c>
      <c r="H13" s="6">
        <v>0</v>
      </c>
      <c r="I13" s="6" t="s">
        <v>6</v>
      </c>
      <c r="J13" s="6">
        <v>1</v>
      </c>
      <c r="K13" s="6"/>
      <c r="L13" s="6">
        <v>0</v>
      </c>
      <c r="M13" s="6">
        <v>0</v>
      </c>
    </row>
    <row r="14" spans="1:13" ht="62.25" customHeight="1">
      <c r="A14" s="75"/>
      <c r="B14" s="51" t="s">
        <v>23</v>
      </c>
      <c r="C14" s="6"/>
      <c r="D14" s="6">
        <v>0</v>
      </c>
      <c r="E14" s="6">
        <v>0</v>
      </c>
      <c r="F14" s="6">
        <v>0</v>
      </c>
      <c r="G14" s="6">
        <v>0</v>
      </c>
      <c r="H14" s="6"/>
      <c r="I14" s="6" t="s">
        <v>15</v>
      </c>
      <c r="J14" s="6">
        <v>0</v>
      </c>
      <c r="K14" s="6">
        <v>2</v>
      </c>
      <c r="L14" s="6">
        <v>0</v>
      </c>
      <c r="M14" s="6">
        <v>0</v>
      </c>
    </row>
    <row r="15" spans="1:13" ht="33" customHeight="1">
      <c r="A15" s="76"/>
      <c r="B15" s="8"/>
      <c r="C15" s="6"/>
      <c r="D15" s="7">
        <f>SUM(D3:D14)</f>
        <v>5</v>
      </c>
      <c r="E15" s="7">
        <f>SUM(E3:E14)</f>
        <v>2</v>
      </c>
      <c r="F15" s="7">
        <f>SUM(F3:F14)</f>
        <v>27</v>
      </c>
      <c r="G15" s="7">
        <f>SUM(G3:G14)</f>
        <v>166</v>
      </c>
      <c r="H15" s="7">
        <f>SUM(H3:H13)</f>
        <v>5</v>
      </c>
      <c r="I15" s="7"/>
      <c r="J15" s="7">
        <f>SUM(J3:J14)</f>
        <v>1</v>
      </c>
      <c r="K15" s="7">
        <f>SUM(K3:K14)</f>
        <v>2</v>
      </c>
      <c r="L15" s="7">
        <f>SUM(L3:L14)</f>
        <v>5</v>
      </c>
      <c r="M15" s="7">
        <f>SUM(M3:M14)</f>
        <v>2</v>
      </c>
    </row>
    <row r="16" spans="1:13" ht="15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3:13">
      <c r="C17" s="2"/>
      <c r="D17" s="2" t="s">
        <v>65</v>
      </c>
      <c r="E17" s="2">
        <f>SUM(D15:G15)</f>
        <v>200</v>
      </c>
      <c r="F17" s="2"/>
      <c r="G17" s="2"/>
      <c r="H17" s="2"/>
      <c r="I17" s="2"/>
      <c r="J17" s="2"/>
      <c r="K17" s="2"/>
      <c r="L17" s="2"/>
      <c r="M17" s="3"/>
    </row>
    <row r="18" spans="3:13" ht="15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3:13"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</row>
    <row r="20" spans="3:13"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3:13"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3:13"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3:13" ht="15" customHeight="1"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3:13"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3:13"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3:13"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3:13"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3:13"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3:13"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3:13"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3:13"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</row>
    <row r="32" spans="3:13"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3:13"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3:13"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3:13"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</row>
    <row r="36" spans="3:13"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3:13"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3:13"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3:13"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</row>
    <row r="40" spans="3:13"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3:13"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</row>
    <row r="42" spans="3:13"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</row>
    <row r="43" spans="3:13"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</row>
    <row r="44" spans="3:13"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</row>
    <row r="45" spans="3:13"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</row>
    <row r="46" spans="3:13"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</row>
    <row r="47" spans="3:13"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</row>
    <row r="48" spans="3:13"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</row>
    <row r="49" spans="3:13"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</row>
    <row r="50" spans="3:13"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</row>
    <row r="51" spans="3:13"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</row>
    <row r="52" spans="3:13"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</row>
    <row r="53" spans="3:13"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</row>
    <row r="54" spans="3:13"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</row>
    <row r="55" spans="3:13"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3:13"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</sheetData>
  <mergeCells count="3">
    <mergeCell ref="A2:A15"/>
    <mergeCell ref="B2:B6"/>
    <mergeCell ref="B7:B8"/>
  </mergeCells>
  <pageMargins left="0.25" right="0.25" top="0.28000000000000003" bottom="0.28000000000000003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topLeftCell="A13" zoomScale="70" zoomScaleNormal="70" workbookViewId="0">
      <selection activeCell="D18" sqref="D18"/>
    </sheetView>
  </sheetViews>
  <sheetFormatPr defaultRowHeight="15"/>
  <cols>
    <col min="1" max="1" width="6.140625" customWidth="1"/>
    <col min="3" max="3" width="9.140625" style="1"/>
    <col min="4" max="5" width="15.28515625" style="1" customWidth="1"/>
    <col min="6" max="6" width="11.140625" style="1" customWidth="1"/>
    <col min="7" max="10" width="9.140625" style="1"/>
    <col min="11" max="11" width="15.7109375" style="1" bestFit="1" customWidth="1"/>
    <col min="12" max="12" width="17.140625" customWidth="1"/>
  </cols>
  <sheetData>
    <row r="1" spans="1:12" ht="15.75" thickBot="1">
      <c r="A1" t="s">
        <v>0</v>
      </c>
      <c r="C1" s="1" t="s">
        <v>1</v>
      </c>
    </row>
    <row r="2" spans="1:12" ht="33.75" customHeight="1">
      <c r="A2" s="73" t="s">
        <v>94</v>
      </c>
      <c r="B2" s="77" t="s">
        <v>10</v>
      </c>
      <c r="C2" s="45"/>
      <c r="D2" s="46" t="s">
        <v>2</v>
      </c>
      <c r="E2" s="46" t="s">
        <v>7</v>
      </c>
      <c r="F2" s="46" t="s">
        <v>11</v>
      </c>
      <c r="G2" s="46" t="s">
        <v>3</v>
      </c>
      <c r="H2" s="46" t="s">
        <v>4</v>
      </c>
      <c r="I2" s="46" t="s">
        <v>5</v>
      </c>
      <c r="J2" s="47" t="s">
        <v>102</v>
      </c>
      <c r="K2" s="47" t="s">
        <v>105</v>
      </c>
      <c r="L2" s="48" t="s">
        <v>18</v>
      </c>
    </row>
    <row r="3" spans="1:12" ht="20.100000000000001" customHeight="1">
      <c r="A3" s="74"/>
      <c r="B3" s="78"/>
      <c r="C3" s="6">
        <v>5</v>
      </c>
      <c r="D3" s="6">
        <v>0</v>
      </c>
      <c r="E3" s="6">
        <v>0</v>
      </c>
      <c r="F3" s="6">
        <v>45</v>
      </c>
      <c r="G3" s="6">
        <v>0</v>
      </c>
      <c r="H3" s="6">
        <v>1</v>
      </c>
      <c r="I3" s="6" t="s">
        <v>6</v>
      </c>
      <c r="J3" s="6">
        <v>0</v>
      </c>
      <c r="K3" s="6">
        <v>1</v>
      </c>
      <c r="L3" s="42">
        <v>0</v>
      </c>
    </row>
    <row r="4" spans="1:12" ht="20.100000000000001" customHeight="1">
      <c r="A4" s="74"/>
      <c r="B4" s="78"/>
      <c r="C4" s="6">
        <v>6</v>
      </c>
      <c r="D4" s="6">
        <v>2</v>
      </c>
      <c r="E4" s="6">
        <v>2</v>
      </c>
      <c r="F4" s="6">
        <v>0</v>
      </c>
      <c r="G4" s="6">
        <v>60</v>
      </c>
      <c r="H4" s="6">
        <v>1</v>
      </c>
      <c r="I4" s="6" t="s">
        <v>6</v>
      </c>
      <c r="J4" s="6">
        <v>0</v>
      </c>
      <c r="K4" s="6">
        <v>1</v>
      </c>
      <c r="L4" s="42">
        <v>0</v>
      </c>
    </row>
    <row r="5" spans="1:12" ht="20.100000000000001" customHeight="1">
      <c r="A5" s="74"/>
      <c r="B5" s="78"/>
      <c r="C5" s="6">
        <v>8</v>
      </c>
      <c r="D5" s="6">
        <v>1</v>
      </c>
      <c r="E5" s="6">
        <v>0</v>
      </c>
      <c r="F5" s="6">
        <v>0</v>
      </c>
      <c r="G5" s="6">
        <v>60</v>
      </c>
      <c r="H5" s="6">
        <v>1</v>
      </c>
      <c r="I5" s="6" t="s">
        <v>6</v>
      </c>
      <c r="J5" s="6">
        <v>0</v>
      </c>
      <c r="K5" s="6">
        <v>1</v>
      </c>
      <c r="L5" s="42">
        <v>0</v>
      </c>
    </row>
    <row r="6" spans="1:12" ht="20.100000000000001" customHeight="1" thickBot="1">
      <c r="A6" s="74"/>
      <c r="B6" s="79"/>
      <c r="C6" s="43">
        <v>9</v>
      </c>
      <c r="D6" s="43">
        <v>1</v>
      </c>
      <c r="E6" s="43">
        <v>1</v>
      </c>
      <c r="F6" s="43">
        <v>38</v>
      </c>
      <c r="G6" s="43">
        <v>22</v>
      </c>
      <c r="H6" s="43">
        <v>1</v>
      </c>
      <c r="I6" s="43" t="s">
        <v>6</v>
      </c>
      <c r="J6" s="43">
        <v>0</v>
      </c>
      <c r="K6" s="43">
        <v>1</v>
      </c>
      <c r="L6" s="44">
        <v>0</v>
      </c>
    </row>
    <row r="7" spans="1:12" ht="51" customHeight="1">
      <c r="A7" s="75"/>
      <c r="B7" s="40" t="s">
        <v>95</v>
      </c>
      <c r="C7" s="41" t="s">
        <v>104</v>
      </c>
      <c r="D7" s="41">
        <v>1</v>
      </c>
      <c r="E7" s="41">
        <v>0</v>
      </c>
      <c r="F7" s="41">
        <v>0</v>
      </c>
      <c r="G7" s="41">
        <v>40</v>
      </c>
      <c r="H7" s="41">
        <v>0</v>
      </c>
      <c r="I7" s="41" t="s">
        <v>6</v>
      </c>
      <c r="J7" s="41">
        <v>0</v>
      </c>
      <c r="K7" s="41">
        <v>1</v>
      </c>
      <c r="L7" s="41">
        <v>0</v>
      </c>
    </row>
    <row r="8" spans="1:12" ht="49.5" customHeight="1">
      <c r="A8" s="75"/>
      <c r="B8" s="9" t="s">
        <v>17</v>
      </c>
      <c r="C8" s="49"/>
      <c r="D8" s="6">
        <v>0</v>
      </c>
      <c r="E8" s="6">
        <v>1</v>
      </c>
      <c r="F8" s="6">
        <v>0</v>
      </c>
      <c r="G8" s="6">
        <v>15</v>
      </c>
      <c r="H8" s="6">
        <v>1</v>
      </c>
      <c r="I8" s="6" t="s">
        <v>6</v>
      </c>
      <c r="J8" s="6">
        <v>0</v>
      </c>
      <c r="K8" s="6">
        <v>0</v>
      </c>
      <c r="L8" s="6">
        <v>1</v>
      </c>
    </row>
    <row r="9" spans="1:12" ht="52.5" customHeight="1">
      <c r="A9" s="75"/>
      <c r="B9" s="9" t="s">
        <v>99</v>
      </c>
      <c r="C9" s="49"/>
      <c r="D9" s="6">
        <v>0</v>
      </c>
      <c r="E9" s="6">
        <v>0</v>
      </c>
      <c r="F9" s="6">
        <v>3</v>
      </c>
      <c r="G9" s="6">
        <v>0</v>
      </c>
      <c r="H9" s="6">
        <v>2</v>
      </c>
      <c r="I9" s="6" t="s">
        <v>6</v>
      </c>
      <c r="J9" s="6">
        <v>0</v>
      </c>
      <c r="K9" s="6">
        <v>0</v>
      </c>
      <c r="L9" s="6">
        <v>0</v>
      </c>
    </row>
    <row r="10" spans="1:12" ht="47.25" customHeight="1">
      <c r="A10" s="75"/>
      <c r="B10" s="9" t="s">
        <v>100</v>
      </c>
      <c r="C10" s="49"/>
      <c r="D10" s="6">
        <v>0</v>
      </c>
      <c r="E10" s="6">
        <v>0</v>
      </c>
      <c r="F10" s="6">
        <v>2</v>
      </c>
      <c r="G10" s="6">
        <v>0</v>
      </c>
      <c r="H10" s="6">
        <v>1</v>
      </c>
      <c r="I10" s="6" t="s">
        <v>6</v>
      </c>
      <c r="J10" s="6">
        <v>0</v>
      </c>
      <c r="K10" s="6">
        <v>0</v>
      </c>
      <c r="L10" s="6">
        <v>0</v>
      </c>
    </row>
    <row r="11" spans="1:12" ht="39">
      <c r="A11" s="75"/>
      <c r="B11" s="9" t="s">
        <v>21</v>
      </c>
      <c r="C11" s="49"/>
      <c r="D11" s="6">
        <v>1</v>
      </c>
      <c r="E11" s="6">
        <v>0</v>
      </c>
      <c r="F11" s="6">
        <v>2</v>
      </c>
      <c r="G11" s="6">
        <v>5</v>
      </c>
      <c r="H11" s="6">
        <v>4</v>
      </c>
      <c r="I11" s="6" t="s">
        <v>6</v>
      </c>
      <c r="J11" s="6">
        <v>0</v>
      </c>
      <c r="K11" s="6">
        <v>0</v>
      </c>
      <c r="L11" s="6">
        <v>0</v>
      </c>
    </row>
    <row r="12" spans="1:12" ht="62.25" customHeight="1">
      <c r="A12" s="75"/>
      <c r="B12" s="9" t="s">
        <v>101</v>
      </c>
      <c r="C12" s="49"/>
      <c r="D12" s="6">
        <v>0</v>
      </c>
      <c r="E12" s="6">
        <v>0</v>
      </c>
      <c r="F12" s="6">
        <v>2</v>
      </c>
      <c r="G12" s="6">
        <v>0</v>
      </c>
      <c r="H12" s="6">
        <v>1</v>
      </c>
      <c r="I12" s="6" t="s">
        <v>6</v>
      </c>
      <c r="J12" s="6">
        <v>0</v>
      </c>
      <c r="K12" s="6">
        <v>0</v>
      </c>
      <c r="L12" s="6">
        <v>0</v>
      </c>
    </row>
    <row r="13" spans="1:12" ht="62.25" customHeight="1">
      <c r="A13" s="75"/>
      <c r="B13" s="64" t="s">
        <v>120</v>
      </c>
      <c r="C13" s="49"/>
      <c r="D13" s="6">
        <v>0</v>
      </c>
      <c r="E13" s="6">
        <v>0</v>
      </c>
      <c r="F13" s="6">
        <v>1</v>
      </c>
      <c r="G13" s="6">
        <v>0</v>
      </c>
      <c r="H13" s="6">
        <v>0</v>
      </c>
      <c r="I13" s="6" t="s">
        <v>6</v>
      </c>
      <c r="J13" s="6">
        <v>1</v>
      </c>
      <c r="K13" s="6">
        <v>0</v>
      </c>
      <c r="L13" s="6">
        <v>0</v>
      </c>
    </row>
    <row r="14" spans="1:12" ht="62.25" customHeight="1">
      <c r="A14" s="75"/>
      <c r="B14" s="9" t="s">
        <v>23</v>
      </c>
      <c r="C14" s="49"/>
      <c r="D14" s="6">
        <v>0</v>
      </c>
      <c r="E14" s="6">
        <v>0</v>
      </c>
      <c r="F14" s="6">
        <v>3</v>
      </c>
      <c r="G14" s="6">
        <v>0</v>
      </c>
      <c r="H14" s="6">
        <v>2</v>
      </c>
      <c r="I14" s="6" t="s">
        <v>6</v>
      </c>
      <c r="J14" s="6">
        <v>0</v>
      </c>
      <c r="K14" s="6">
        <v>0</v>
      </c>
      <c r="L14" s="6">
        <v>0</v>
      </c>
    </row>
    <row r="15" spans="1:12" ht="33" customHeight="1">
      <c r="A15" s="76"/>
      <c r="B15" s="8"/>
      <c r="C15" s="6"/>
      <c r="D15" s="7">
        <f>SUM(D3:D14)</f>
        <v>6</v>
      </c>
      <c r="E15" s="7">
        <f>SUM(E3:E14)</f>
        <v>4</v>
      </c>
      <c r="F15" s="7">
        <f>SUM(F3:F14)</f>
        <v>96</v>
      </c>
      <c r="G15" s="7">
        <f>SUM(G3:G14)</f>
        <v>202</v>
      </c>
      <c r="H15" s="7">
        <f>SUM(H3:H14)</f>
        <v>15</v>
      </c>
      <c r="I15" s="7"/>
      <c r="J15" s="7">
        <f>SUM(J3:J14)</f>
        <v>1</v>
      </c>
      <c r="K15" s="7">
        <f>SUM(K3:K14)</f>
        <v>5</v>
      </c>
      <c r="L15" s="7">
        <f>SUM(L3:L14)</f>
        <v>1</v>
      </c>
    </row>
    <row r="16" spans="1:12" ht="15" customHeight="1">
      <c r="C16" s="2"/>
      <c r="D16" s="2"/>
      <c r="E16" s="2"/>
      <c r="F16" s="2"/>
      <c r="G16" s="2"/>
      <c r="H16" s="2"/>
      <c r="I16" s="2"/>
      <c r="J16" s="2"/>
      <c r="K16" s="2"/>
      <c r="L16" s="3"/>
    </row>
    <row r="17" spans="3:12">
      <c r="C17" s="2"/>
      <c r="D17" s="2" t="s">
        <v>65</v>
      </c>
      <c r="E17" s="2">
        <f>SUM(D15:G15)</f>
        <v>308</v>
      </c>
      <c r="F17" s="2"/>
      <c r="G17" s="2"/>
      <c r="H17" s="2"/>
      <c r="I17" s="2"/>
      <c r="J17" s="2"/>
      <c r="K17" s="2"/>
      <c r="L17" s="3"/>
    </row>
    <row r="18" spans="3:12" ht="15" customHeight="1">
      <c r="C18" s="2"/>
      <c r="D18" s="2"/>
      <c r="E18" s="2"/>
      <c r="F18" s="2"/>
      <c r="G18" s="2"/>
      <c r="H18" s="2"/>
      <c r="I18" s="2"/>
      <c r="J18" s="2"/>
      <c r="K18" s="2"/>
      <c r="L18" s="3"/>
    </row>
    <row r="19" spans="3:12">
      <c r="C19" s="2"/>
      <c r="D19" s="2"/>
      <c r="E19" s="2"/>
      <c r="F19" s="2"/>
      <c r="G19" s="2"/>
      <c r="H19" s="2"/>
      <c r="I19" s="2"/>
      <c r="J19" s="2"/>
      <c r="K19" s="2"/>
      <c r="L19" s="3"/>
    </row>
    <row r="20" spans="3:12">
      <c r="C20" s="2"/>
      <c r="D20" s="2"/>
      <c r="E20" s="2"/>
      <c r="F20" s="2"/>
      <c r="G20" s="2"/>
      <c r="H20" s="2"/>
      <c r="I20" s="2"/>
      <c r="J20" s="2"/>
      <c r="K20" s="2"/>
      <c r="L20" s="3"/>
    </row>
    <row r="21" spans="3:12">
      <c r="C21" s="2"/>
      <c r="D21" s="2"/>
      <c r="E21" s="2"/>
      <c r="F21" s="2"/>
      <c r="G21" s="2"/>
      <c r="H21" s="2"/>
      <c r="I21" s="2"/>
      <c r="J21" s="2"/>
      <c r="K21" s="2"/>
      <c r="L21" s="3"/>
    </row>
    <row r="22" spans="3:12"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3:12" ht="15" customHeight="1">
      <c r="C23" s="2"/>
      <c r="D23" s="2"/>
      <c r="E23" s="2"/>
      <c r="F23" s="2"/>
      <c r="G23" s="2"/>
      <c r="H23" s="2"/>
      <c r="I23" s="2"/>
      <c r="J23" s="2"/>
      <c r="K23" s="2"/>
      <c r="L23" s="3"/>
    </row>
    <row r="24" spans="3:12">
      <c r="C24" s="2"/>
      <c r="D24" s="2"/>
      <c r="E24" s="2"/>
      <c r="F24" s="2"/>
      <c r="G24" s="2"/>
      <c r="H24" s="2"/>
      <c r="I24" s="2"/>
      <c r="J24" s="2"/>
      <c r="K24" s="2"/>
      <c r="L24" s="3"/>
    </row>
    <row r="25" spans="3:12"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3:12">
      <c r="C26" s="2"/>
      <c r="D26" s="2"/>
      <c r="E26" s="2"/>
      <c r="F26" s="2"/>
      <c r="G26" s="2"/>
      <c r="H26" s="2"/>
      <c r="I26" s="2"/>
      <c r="J26" s="2"/>
      <c r="K26" s="2"/>
      <c r="L26" s="3"/>
    </row>
    <row r="27" spans="3:12">
      <c r="C27" s="2"/>
      <c r="D27" s="2"/>
      <c r="E27" s="2"/>
      <c r="F27" s="2"/>
      <c r="G27" s="2"/>
      <c r="H27" s="2"/>
      <c r="I27" s="2"/>
      <c r="J27" s="2"/>
      <c r="K27" s="2"/>
      <c r="L27" s="3"/>
    </row>
    <row r="28" spans="3:12">
      <c r="C28" s="2"/>
      <c r="D28" s="2"/>
      <c r="E28" s="2"/>
      <c r="F28" s="2"/>
      <c r="G28" s="2"/>
      <c r="H28" s="2"/>
      <c r="I28" s="2"/>
      <c r="J28" s="2"/>
      <c r="K28" s="2"/>
      <c r="L28" s="3"/>
    </row>
    <row r="29" spans="3:12">
      <c r="C29" s="2"/>
      <c r="D29" s="2"/>
      <c r="E29" s="2"/>
      <c r="F29" s="2"/>
      <c r="G29" s="2"/>
      <c r="H29" s="2"/>
      <c r="I29" s="2"/>
      <c r="J29" s="2"/>
      <c r="K29" s="2"/>
      <c r="L29" s="3"/>
    </row>
    <row r="30" spans="3:12"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3:12"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3:12"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3:12"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3:12"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3:12"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3:12">
      <c r="C36" s="2"/>
      <c r="D36" s="2"/>
      <c r="E36" s="2"/>
      <c r="F36" s="2"/>
      <c r="G36" s="2"/>
      <c r="H36" s="2"/>
      <c r="I36" s="2"/>
      <c r="J36" s="2"/>
      <c r="K36" s="2"/>
      <c r="L36" s="3"/>
    </row>
    <row r="37" spans="3:12">
      <c r="C37" s="2"/>
      <c r="D37" s="2"/>
      <c r="E37" s="2"/>
      <c r="F37" s="2"/>
      <c r="G37" s="2"/>
      <c r="H37" s="2"/>
      <c r="I37" s="2"/>
      <c r="J37" s="2"/>
      <c r="K37" s="2"/>
      <c r="L37" s="3"/>
    </row>
    <row r="38" spans="3:12">
      <c r="C38" s="2"/>
      <c r="D38" s="2"/>
      <c r="E38" s="2"/>
      <c r="F38" s="2"/>
      <c r="G38" s="2"/>
      <c r="H38" s="2"/>
      <c r="I38" s="2"/>
      <c r="J38" s="2"/>
      <c r="K38" s="2"/>
      <c r="L38" s="3"/>
    </row>
    <row r="39" spans="3:12">
      <c r="C39" s="2"/>
      <c r="D39" s="2"/>
      <c r="E39" s="2"/>
      <c r="F39" s="2"/>
      <c r="G39" s="2"/>
      <c r="H39" s="2"/>
      <c r="I39" s="2"/>
      <c r="J39" s="2"/>
      <c r="K39" s="2"/>
      <c r="L39" s="3"/>
    </row>
    <row r="40" spans="3:12">
      <c r="C40" s="2"/>
      <c r="D40" s="2"/>
      <c r="E40" s="2"/>
      <c r="F40" s="2"/>
      <c r="G40" s="2"/>
      <c r="H40" s="2"/>
      <c r="I40" s="2"/>
      <c r="J40" s="2"/>
      <c r="K40" s="2"/>
      <c r="L40" s="3"/>
    </row>
    <row r="41" spans="3:12">
      <c r="C41" s="2"/>
      <c r="D41" s="2"/>
      <c r="E41" s="2"/>
      <c r="F41" s="2"/>
      <c r="G41" s="2"/>
      <c r="H41" s="2"/>
      <c r="I41" s="2"/>
      <c r="J41" s="2"/>
      <c r="K41" s="2"/>
      <c r="L41" s="3"/>
    </row>
    <row r="42" spans="3:12">
      <c r="C42" s="2"/>
      <c r="D42" s="2"/>
      <c r="E42" s="2"/>
      <c r="F42" s="2"/>
      <c r="G42" s="2"/>
      <c r="H42" s="2"/>
      <c r="I42" s="2"/>
      <c r="J42" s="2"/>
      <c r="K42" s="2"/>
      <c r="L42" s="3"/>
    </row>
    <row r="43" spans="3:12"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3:12">
      <c r="C44" s="2"/>
      <c r="D44" s="2"/>
      <c r="E44" s="2"/>
      <c r="F44" s="2"/>
      <c r="G44" s="2"/>
      <c r="H44" s="2"/>
      <c r="I44" s="2"/>
      <c r="J44" s="2"/>
      <c r="K44" s="2"/>
      <c r="L44" s="3"/>
    </row>
    <row r="45" spans="3:12">
      <c r="C45" s="2"/>
      <c r="D45" s="2"/>
      <c r="E45" s="2"/>
      <c r="F45" s="2"/>
      <c r="G45" s="2"/>
      <c r="H45" s="2"/>
      <c r="I45" s="2"/>
      <c r="J45" s="2"/>
      <c r="K45" s="2"/>
      <c r="L45" s="3"/>
    </row>
    <row r="46" spans="3:12"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3:12">
      <c r="C47" s="2"/>
      <c r="D47" s="2"/>
      <c r="E47" s="2"/>
      <c r="F47" s="2"/>
      <c r="G47" s="2"/>
      <c r="H47" s="2"/>
      <c r="I47" s="2"/>
      <c r="J47" s="2"/>
      <c r="K47" s="2"/>
      <c r="L47" s="3"/>
    </row>
    <row r="48" spans="3:12">
      <c r="C48" s="2"/>
      <c r="D48" s="2"/>
      <c r="E48" s="2"/>
      <c r="F48" s="2"/>
      <c r="G48" s="2"/>
      <c r="H48" s="2"/>
      <c r="I48" s="2"/>
      <c r="J48" s="2"/>
      <c r="K48" s="2"/>
      <c r="L48" s="3"/>
    </row>
    <row r="49" spans="3:12">
      <c r="C49" s="2"/>
      <c r="D49" s="2"/>
      <c r="E49" s="2"/>
      <c r="F49" s="2"/>
      <c r="G49" s="2"/>
      <c r="H49" s="2"/>
      <c r="I49" s="2"/>
      <c r="J49" s="2"/>
      <c r="K49" s="2"/>
      <c r="L49" s="3"/>
    </row>
    <row r="50" spans="3:12">
      <c r="C50" s="2"/>
      <c r="D50" s="2"/>
      <c r="E50" s="2"/>
      <c r="F50" s="2"/>
      <c r="G50" s="2"/>
      <c r="H50" s="2"/>
      <c r="I50" s="2"/>
      <c r="J50" s="2"/>
      <c r="K50" s="2"/>
      <c r="L50" s="3"/>
    </row>
    <row r="51" spans="3:12"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3:12"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3:12"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3:12"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3:12">
      <c r="C55" s="2"/>
      <c r="D55" s="2"/>
      <c r="E55" s="2"/>
      <c r="F55" s="2"/>
      <c r="G55" s="2"/>
      <c r="H55" s="2"/>
      <c r="I55" s="2"/>
      <c r="J55" s="2"/>
      <c r="K55" s="2"/>
      <c r="L55" s="3"/>
    </row>
    <row r="56" spans="3:12">
      <c r="C56" s="2"/>
      <c r="D56" s="2"/>
      <c r="E56" s="2"/>
      <c r="F56" s="2"/>
      <c r="G56" s="2"/>
      <c r="H56" s="2"/>
      <c r="I56" s="2"/>
      <c r="J56" s="2"/>
      <c r="K56" s="2"/>
      <c r="L56" s="3"/>
    </row>
  </sheetData>
  <mergeCells count="2">
    <mergeCell ref="A2:A15"/>
    <mergeCell ref="B2:B6"/>
  </mergeCells>
  <pageMargins left="0.25" right="0.25" top="0.28000000000000003" bottom="0.28000000000000003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workbookViewId="0">
      <selection activeCell="L65" sqref="L65"/>
    </sheetView>
  </sheetViews>
  <sheetFormatPr defaultRowHeight="15"/>
  <cols>
    <col min="2" max="2" width="11.85546875" bestFit="1" customWidth="1"/>
    <col min="3" max="3" width="10" customWidth="1"/>
    <col min="4" max="4" width="3.28515625" customWidth="1"/>
    <col min="5" max="5" width="14.42578125" customWidth="1"/>
    <col min="6" max="6" width="12.28515625" customWidth="1"/>
    <col min="7" max="7" width="5" customWidth="1"/>
    <col min="11" max="11" width="4.5703125" customWidth="1"/>
    <col min="12" max="12" width="12.140625" customWidth="1"/>
    <col min="13" max="13" width="11.85546875" customWidth="1"/>
  </cols>
  <sheetData>
    <row r="1" spans="1:13" ht="15.75" thickBot="1"/>
    <row r="2" spans="1:13">
      <c r="A2" s="15" t="s">
        <v>1</v>
      </c>
      <c r="B2" s="88" t="s">
        <v>2</v>
      </c>
      <c r="C2" s="88"/>
      <c r="D2" s="16"/>
      <c r="E2" s="88" t="s">
        <v>3</v>
      </c>
      <c r="F2" s="89"/>
      <c r="H2" s="15" t="s">
        <v>1</v>
      </c>
      <c r="I2" s="88" t="s">
        <v>2</v>
      </c>
      <c r="J2" s="88"/>
      <c r="K2" s="16"/>
      <c r="L2" s="88" t="s">
        <v>3</v>
      </c>
      <c r="M2" s="89"/>
    </row>
    <row r="3" spans="1:13" ht="15" customHeight="1">
      <c r="A3" s="90" t="s">
        <v>25</v>
      </c>
      <c r="B3" s="10" t="s">
        <v>31</v>
      </c>
      <c r="C3" s="11" t="s">
        <v>33</v>
      </c>
      <c r="D3" s="17"/>
      <c r="E3" s="10" t="s">
        <v>106</v>
      </c>
      <c r="F3" s="18" t="s">
        <v>97</v>
      </c>
      <c r="H3" s="90" t="s">
        <v>45</v>
      </c>
      <c r="I3" s="10" t="s">
        <v>31</v>
      </c>
      <c r="J3" s="11" t="s">
        <v>33</v>
      </c>
      <c r="K3" s="17"/>
      <c r="L3" s="10" t="s">
        <v>46</v>
      </c>
      <c r="M3" s="23" t="s">
        <v>47</v>
      </c>
    </row>
    <row r="4" spans="1:13">
      <c r="A4" s="90"/>
      <c r="B4" s="10" t="s">
        <v>32</v>
      </c>
      <c r="C4" s="11" t="s">
        <v>34</v>
      </c>
      <c r="D4" s="17"/>
      <c r="E4" s="10" t="s">
        <v>66</v>
      </c>
      <c r="F4" s="11" t="s">
        <v>67</v>
      </c>
      <c r="H4" s="90"/>
      <c r="I4" s="10" t="s">
        <v>32</v>
      </c>
      <c r="J4" s="11" t="s">
        <v>34</v>
      </c>
      <c r="K4" s="17"/>
      <c r="L4" s="10" t="s">
        <v>66</v>
      </c>
      <c r="M4" s="11" t="s">
        <v>67</v>
      </c>
    </row>
    <row r="5" spans="1:13">
      <c r="A5" s="90"/>
      <c r="B5" s="10" t="s">
        <v>26</v>
      </c>
      <c r="C5" s="11" t="s">
        <v>35</v>
      </c>
      <c r="D5" s="17"/>
      <c r="E5" s="12" t="s">
        <v>39</v>
      </c>
      <c r="F5" s="20" t="s">
        <v>40</v>
      </c>
      <c r="H5" s="90"/>
      <c r="I5" s="10" t="s">
        <v>26</v>
      </c>
      <c r="J5" s="11" t="s">
        <v>35</v>
      </c>
      <c r="K5" s="17"/>
      <c r="L5" s="12" t="s">
        <v>39</v>
      </c>
      <c r="M5" s="20" t="s">
        <v>40</v>
      </c>
    </row>
    <row r="6" spans="1:13">
      <c r="A6" s="90"/>
      <c r="B6" s="10" t="s">
        <v>27</v>
      </c>
      <c r="C6" s="11" t="s">
        <v>36</v>
      </c>
      <c r="D6" s="17"/>
      <c r="E6" s="13" t="s">
        <v>41</v>
      </c>
      <c r="F6" s="21" t="s">
        <v>42</v>
      </c>
      <c r="H6" s="90"/>
      <c r="I6" s="10" t="s">
        <v>27</v>
      </c>
      <c r="J6" s="11" t="s">
        <v>110</v>
      </c>
      <c r="K6" s="17"/>
      <c r="L6" s="13" t="s">
        <v>41</v>
      </c>
      <c r="M6" s="21" t="s">
        <v>107</v>
      </c>
    </row>
    <row r="7" spans="1:13">
      <c r="A7" s="90"/>
      <c r="B7" s="10" t="s">
        <v>28</v>
      </c>
      <c r="C7" s="11" t="s">
        <v>37</v>
      </c>
      <c r="D7" s="17"/>
      <c r="E7" s="17"/>
      <c r="F7" s="22"/>
      <c r="H7" s="90"/>
      <c r="I7" s="10" t="s">
        <v>28</v>
      </c>
      <c r="J7" s="11" t="s">
        <v>37</v>
      </c>
      <c r="K7" s="17"/>
      <c r="L7" s="17"/>
      <c r="M7" s="22"/>
    </row>
    <row r="8" spans="1:13">
      <c r="A8" s="90"/>
      <c r="B8" s="10" t="s">
        <v>29</v>
      </c>
      <c r="C8" s="11" t="s">
        <v>38</v>
      </c>
      <c r="D8" s="17"/>
      <c r="E8" s="10" t="s">
        <v>43</v>
      </c>
      <c r="F8" s="23" t="s">
        <v>44</v>
      </c>
      <c r="H8" s="90"/>
      <c r="I8" s="10" t="s">
        <v>29</v>
      </c>
      <c r="J8" s="11" t="s">
        <v>38</v>
      </c>
      <c r="K8" s="17"/>
      <c r="L8" s="10" t="s">
        <v>43</v>
      </c>
      <c r="M8" s="23" t="s">
        <v>44</v>
      </c>
    </row>
    <row r="9" spans="1:13" ht="15.75" thickBot="1">
      <c r="A9" s="91"/>
      <c r="B9" s="24" t="s">
        <v>30</v>
      </c>
      <c r="C9" s="25" t="s">
        <v>6</v>
      </c>
      <c r="D9" s="26"/>
      <c r="E9" s="26"/>
      <c r="F9" s="27"/>
      <c r="H9" s="91"/>
      <c r="I9" s="24" t="s">
        <v>30</v>
      </c>
      <c r="J9" s="25" t="s">
        <v>6</v>
      </c>
      <c r="K9" s="26"/>
      <c r="L9" s="26"/>
      <c r="M9" s="27"/>
    </row>
    <row r="10" spans="1:13" ht="15.75" thickBot="1">
      <c r="B10" s="56" t="s">
        <v>65</v>
      </c>
      <c r="C10" s="39">
        <v>1</v>
      </c>
      <c r="E10" s="56" t="s">
        <v>65</v>
      </c>
      <c r="F10" s="39">
        <v>30</v>
      </c>
      <c r="I10" s="56" t="s">
        <v>65</v>
      </c>
      <c r="J10" s="39">
        <v>1</v>
      </c>
      <c r="L10" s="56" t="s">
        <v>65</v>
      </c>
      <c r="M10" s="39">
        <v>30</v>
      </c>
    </row>
    <row r="11" spans="1:13" ht="15.75" thickBot="1"/>
    <row r="12" spans="1:13">
      <c r="A12" s="15" t="s">
        <v>1</v>
      </c>
      <c r="B12" s="88" t="s">
        <v>7</v>
      </c>
      <c r="C12" s="88"/>
      <c r="D12" s="16"/>
      <c r="E12" s="88" t="s">
        <v>3</v>
      </c>
      <c r="F12" s="89"/>
      <c r="H12" s="15" t="s">
        <v>1</v>
      </c>
      <c r="I12" s="88" t="s">
        <v>7</v>
      </c>
      <c r="J12" s="88"/>
      <c r="K12" s="16"/>
      <c r="L12" s="88" t="s">
        <v>3</v>
      </c>
      <c r="M12" s="89"/>
    </row>
    <row r="13" spans="1:13">
      <c r="A13" s="90" t="s">
        <v>48</v>
      </c>
      <c r="B13" s="10" t="s">
        <v>31</v>
      </c>
      <c r="C13" s="11" t="s">
        <v>33</v>
      </c>
      <c r="D13" s="17"/>
      <c r="E13" s="10" t="s">
        <v>46</v>
      </c>
      <c r="F13" s="18" t="s">
        <v>54</v>
      </c>
      <c r="H13" s="90" t="s">
        <v>55</v>
      </c>
      <c r="I13" s="10" t="s">
        <v>31</v>
      </c>
      <c r="J13" s="11" t="s">
        <v>33</v>
      </c>
      <c r="K13" s="17"/>
      <c r="L13" s="10" t="s">
        <v>46</v>
      </c>
      <c r="M13" s="18" t="s">
        <v>59</v>
      </c>
    </row>
    <row r="14" spans="1:13">
      <c r="A14" s="90"/>
      <c r="B14" s="10" t="s">
        <v>32</v>
      </c>
      <c r="C14" s="11" t="s">
        <v>49</v>
      </c>
      <c r="D14" s="17"/>
      <c r="E14" s="10" t="s">
        <v>66</v>
      </c>
      <c r="F14" s="11" t="s">
        <v>67</v>
      </c>
      <c r="H14" s="90"/>
      <c r="I14" s="10" t="s">
        <v>32</v>
      </c>
      <c r="J14" s="11" t="s">
        <v>49</v>
      </c>
      <c r="K14" s="17"/>
      <c r="L14" s="17" t="s">
        <v>46</v>
      </c>
      <c r="M14" s="19" t="s">
        <v>54</v>
      </c>
    </row>
    <row r="15" spans="1:13">
      <c r="A15" s="90"/>
      <c r="B15" s="10" t="s">
        <v>26</v>
      </c>
      <c r="C15" s="11" t="s">
        <v>50</v>
      </c>
      <c r="D15" s="17"/>
      <c r="E15" s="12" t="s">
        <v>39</v>
      </c>
      <c r="F15" s="20" t="s">
        <v>53</v>
      </c>
      <c r="H15" s="90"/>
      <c r="I15" s="10" t="s">
        <v>26</v>
      </c>
      <c r="J15" s="11" t="s">
        <v>56</v>
      </c>
      <c r="K15" s="17"/>
      <c r="L15" s="12" t="s">
        <v>39</v>
      </c>
      <c r="M15" s="20" t="s">
        <v>40</v>
      </c>
    </row>
    <row r="16" spans="1:13">
      <c r="A16" s="90"/>
      <c r="B16" s="10" t="s">
        <v>27</v>
      </c>
      <c r="C16" s="11" t="s">
        <v>109</v>
      </c>
      <c r="D16" s="17"/>
      <c r="E16" s="13" t="s">
        <v>41</v>
      </c>
      <c r="F16" s="21" t="s">
        <v>60</v>
      </c>
      <c r="H16" s="90"/>
      <c r="I16" s="10" t="s">
        <v>27</v>
      </c>
      <c r="J16" s="11" t="s">
        <v>57</v>
      </c>
      <c r="K16" s="17"/>
      <c r="L16" s="13" t="s">
        <v>41</v>
      </c>
      <c r="M16" s="21" t="s">
        <v>60</v>
      </c>
    </row>
    <row r="17" spans="1:13">
      <c r="A17" s="90"/>
      <c r="B17" s="10" t="s">
        <v>28</v>
      </c>
      <c r="C17" s="11" t="s">
        <v>51</v>
      </c>
      <c r="D17" s="17"/>
      <c r="E17" s="17"/>
      <c r="F17" s="22"/>
      <c r="H17" s="90"/>
      <c r="I17" s="10" t="s">
        <v>28</v>
      </c>
      <c r="J17" s="11" t="s">
        <v>58</v>
      </c>
      <c r="K17" s="17"/>
      <c r="L17" s="10" t="s">
        <v>66</v>
      </c>
      <c r="M17" s="11" t="s">
        <v>67</v>
      </c>
    </row>
    <row r="18" spans="1:13">
      <c r="A18" s="90"/>
      <c r="B18" s="10" t="s">
        <v>29</v>
      </c>
      <c r="C18" s="11" t="s">
        <v>52</v>
      </c>
      <c r="D18" s="17"/>
      <c r="E18" s="10" t="s">
        <v>43</v>
      </c>
      <c r="F18" s="23" t="s">
        <v>44</v>
      </c>
      <c r="H18" s="90"/>
      <c r="I18" s="10" t="s">
        <v>29</v>
      </c>
      <c r="J18" s="11" t="s">
        <v>52</v>
      </c>
      <c r="K18" s="17"/>
      <c r="L18" s="10" t="s">
        <v>43</v>
      </c>
      <c r="M18" s="23" t="s">
        <v>44</v>
      </c>
    </row>
    <row r="19" spans="1:13" ht="15.75" thickBot="1">
      <c r="A19" s="91"/>
      <c r="B19" s="24" t="s">
        <v>30</v>
      </c>
      <c r="C19" s="25" t="s">
        <v>15</v>
      </c>
      <c r="D19" s="26"/>
      <c r="E19" s="26"/>
      <c r="F19" s="27"/>
      <c r="H19" s="91"/>
      <c r="I19" s="24" t="s">
        <v>30</v>
      </c>
      <c r="J19" s="25" t="s">
        <v>6</v>
      </c>
      <c r="K19" s="26"/>
      <c r="L19" s="29" t="s">
        <v>65</v>
      </c>
      <c r="M19" s="30">
        <v>40</v>
      </c>
    </row>
    <row r="20" spans="1:13" ht="15.75" thickBot="1">
      <c r="B20" s="57" t="s">
        <v>65</v>
      </c>
      <c r="C20" s="58">
        <v>7</v>
      </c>
      <c r="E20" s="56" t="s">
        <v>65</v>
      </c>
      <c r="F20" s="39">
        <v>42</v>
      </c>
    </row>
    <row r="21" spans="1:13" ht="15.75" thickBot="1"/>
    <row r="22" spans="1:13">
      <c r="A22" s="15" t="s">
        <v>1</v>
      </c>
      <c r="B22" s="88" t="s">
        <v>11</v>
      </c>
      <c r="C22" s="88"/>
      <c r="D22" s="16"/>
      <c r="E22" s="88"/>
      <c r="F22" s="89"/>
      <c r="H22" s="15" t="s">
        <v>1</v>
      </c>
      <c r="I22" s="88" t="s">
        <v>2</v>
      </c>
      <c r="J22" s="88"/>
      <c r="K22" s="16"/>
      <c r="L22" s="88" t="s">
        <v>3</v>
      </c>
      <c r="M22" s="89"/>
    </row>
    <row r="23" spans="1:13">
      <c r="A23" s="90" t="s">
        <v>61</v>
      </c>
      <c r="B23" s="10" t="s">
        <v>31</v>
      </c>
      <c r="C23" s="11" t="s">
        <v>33</v>
      </c>
      <c r="D23" s="17"/>
      <c r="E23" s="10" t="s">
        <v>66</v>
      </c>
      <c r="F23" s="11" t="s">
        <v>108</v>
      </c>
      <c r="H23" s="90" t="s">
        <v>68</v>
      </c>
      <c r="I23" s="10" t="s">
        <v>31</v>
      </c>
      <c r="J23" s="11" t="s">
        <v>33</v>
      </c>
      <c r="K23" s="17"/>
      <c r="L23" s="10" t="s">
        <v>46</v>
      </c>
      <c r="M23" s="23" t="s">
        <v>71</v>
      </c>
    </row>
    <row r="24" spans="1:13">
      <c r="A24" s="90"/>
      <c r="B24" s="10" t="s">
        <v>32</v>
      </c>
      <c r="C24" s="11" t="s">
        <v>62</v>
      </c>
      <c r="D24" s="17"/>
      <c r="E24" s="17"/>
      <c r="F24" s="19"/>
      <c r="H24" s="90"/>
      <c r="I24" s="10" t="s">
        <v>32</v>
      </c>
      <c r="J24" s="11" t="s">
        <v>62</v>
      </c>
      <c r="K24" s="17"/>
      <c r="L24" s="10" t="s">
        <v>66</v>
      </c>
      <c r="M24" s="11" t="s">
        <v>67</v>
      </c>
    </row>
    <row r="25" spans="1:13">
      <c r="A25" s="90"/>
      <c r="B25" s="10" t="s">
        <v>26</v>
      </c>
      <c r="C25" s="11" t="s">
        <v>63</v>
      </c>
      <c r="D25" s="17"/>
      <c r="E25" s="12"/>
      <c r="F25" s="20"/>
      <c r="H25" s="90"/>
      <c r="I25" s="10" t="s">
        <v>26</v>
      </c>
      <c r="J25" s="11" t="s">
        <v>69</v>
      </c>
      <c r="K25" s="17"/>
      <c r="L25" s="12" t="s">
        <v>39</v>
      </c>
      <c r="M25" s="20" t="s">
        <v>40</v>
      </c>
    </row>
    <row r="26" spans="1:13">
      <c r="A26" s="90"/>
      <c r="B26" s="10" t="s">
        <v>27</v>
      </c>
      <c r="C26" s="11" t="s">
        <v>109</v>
      </c>
      <c r="D26" s="17"/>
      <c r="E26" s="13"/>
      <c r="F26" s="21"/>
      <c r="H26" s="90"/>
      <c r="I26" s="10" t="s">
        <v>27</v>
      </c>
      <c r="J26" s="11" t="s">
        <v>70</v>
      </c>
      <c r="K26" s="17"/>
      <c r="L26" s="13" t="s">
        <v>41</v>
      </c>
      <c r="M26" s="21" t="s">
        <v>60</v>
      </c>
    </row>
    <row r="27" spans="1:13">
      <c r="A27" s="90"/>
      <c r="B27" s="10" t="s">
        <v>28</v>
      </c>
      <c r="C27" s="11" t="s">
        <v>37</v>
      </c>
      <c r="D27" s="17"/>
      <c r="E27" s="17"/>
      <c r="F27" s="22"/>
      <c r="H27" s="90"/>
      <c r="I27" s="10" t="s">
        <v>28</v>
      </c>
      <c r="J27" s="11" t="s">
        <v>37</v>
      </c>
      <c r="K27" s="17"/>
      <c r="L27" s="17"/>
      <c r="M27" s="22"/>
    </row>
    <row r="28" spans="1:13">
      <c r="A28" s="90"/>
      <c r="B28" s="10" t="s">
        <v>29</v>
      </c>
      <c r="C28" s="11" t="s">
        <v>52</v>
      </c>
      <c r="D28" s="17"/>
      <c r="E28" s="31" t="s">
        <v>65</v>
      </c>
      <c r="F28" s="32">
        <v>45</v>
      </c>
      <c r="H28" s="90"/>
      <c r="I28" s="10" t="s">
        <v>29</v>
      </c>
      <c r="J28" s="11" t="s">
        <v>38</v>
      </c>
      <c r="K28" s="17"/>
      <c r="L28" s="10" t="s">
        <v>43</v>
      </c>
      <c r="M28" s="23" t="s">
        <v>44</v>
      </c>
    </row>
    <row r="29" spans="1:13" ht="15.75" thickBot="1">
      <c r="A29" s="91"/>
      <c r="B29" s="24" t="s">
        <v>30</v>
      </c>
      <c r="C29" s="25" t="s">
        <v>64</v>
      </c>
      <c r="D29" s="26"/>
      <c r="E29" s="26"/>
      <c r="F29" s="27"/>
      <c r="H29" s="91"/>
      <c r="I29" s="24" t="s">
        <v>30</v>
      </c>
      <c r="J29" s="25" t="s">
        <v>6</v>
      </c>
      <c r="K29" s="26"/>
      <c r="L29" s="26" t="s">
        <v>72</v>
      </c>
      <c r="M29" s="30">
        <v>60</v>
      </c>
    </row>
    <row r="35" spans="1:13" ht="15.75" thickBot="1"/>
    <row r="36" spans="1:13">
      <c r="A36" s="15" t="s">
        <v>1</v>
      </c>
      <c r="B36" s="88" t="s">
        <v>2</v>
      </c>
      <c r="C36" s="88"/>
      <c r="D36" s="16"/>
      <c r="E36" s="88" t="s">
        <v>3</v>
      </c>
      <c r="F36" s="89"/>
      <c r="H36" s="15" t="s">
        <v>1</v>
      </c>
      <c r="I36" s="88" t="s">
        <v>2</v>
      </c>
      <c r="J36" s="88"/>
      <c r="K36" s="16"/>
      <c r="L36" s="88" t="s">
        <v>3</v>
      </c>
      <c r="M36" s="89"/>
    </row>
    <row r="37" spans="1:13">
      <c r="A37" s="90" t="s">
        <v>91</v>
      </c>
      <c r="B37" s="10" t="s">
        <v>31</v>
      </c>
      <c r="C37" s="11" t="s">
        <v>33</v>
      </c>
      <c r="D37" s="17"/>
      <c r="E37" s="10" t="s">
        <v>46</v>
      </c>
      <c r="F37" s="23" t="s">
        <v>47</v>
      </c>
      <c r="H37" s="95" t="s">
        <v>95</v>
      </c>
      <c r="I37" s="10" t="s">
        <v>31</v>
      </c>
      <c r="J37" s="11" t="s">
        <v>33</v>
      </c>
      <c r="K37" s="17"/>
      <c r="L37" s="10" t="s">
        <v>46</v>
      </c>
      <c r="M37" s="23" t="s">
        <v>97</v>
      </c>
    </row>
    <row r="38" spans="1:13">
      <c r="A38" s="90"/>
      <c r="B38" s="10" t="s">
        <v>32</v>
      </c>
      <c r="C38" s="11" t="s">
        <v>73</v>
      </c>
      <c r="D38" s="17"/>
      <c r="E38" s="10" t="s">
        <v>66</v>
      </c>
      <c r="F38" s="11" t="s">
        <v>67</v>
      </c>
      <c r="H38" s="95"/>
      <c r="I38" s="10" t="s">
        <v>32</v>
      </c>
      <c r="J38" s="11" t="s">
        <v>73</v>
      </c>
      <c r="K38" s="17"/>
      <c r="L38" s="10" t="s">
        <v>66</v>
      </c>
      <c r="M38" s="11" t="s">
        <v>67</v>
      </c>
    </row>
    <row r="39" spans="1:13">
      <c r="A39" s="90"/>
      <c r="B39" s="10" t="s">
        <v>26</v>
      </c>
      <c r="C39" s="11" t="s">
        <v>69</v>
      </c>
      <c r="D39" s="17"/>
      <c r="E39" s="12" t="s">
        <v>39</v>
      </c>
      <c r="F39" s="20" t="s">
        <v>40</v>
      </c>
      <c r="H39" s="95"/>
      <c r="I39" s="10" t="s">
        <v>26</v>
      </c>
      <c r="J39" s="11" t="s">
        <v>69</v>
      </c>
      <c r="K39" s="17"/>
      <c r="L39" s="12" t="s">
        <v>39</v>
      </c>
      <c r="M39" s="20" t="s">
        <v>40</v>
      </c>
    </row>
    <row r="40" spans="1:13">
      <c r="A40" s="90"/>
      <c r="B40" s="10" t="s">
        <v>27</v>
      </c>
      <c r="C40" s="11" t="s">
        <v>74</v>
      </c>
      <c r="D40" s="17"/>
      <c r="E40" s="13" t="s">
        <v>41</v>
      </c>
      <c r="F40" s="21" t="s">
        <v>60</v>
      </c>
      <c r="H40" s="95"/>
      <c r="I40" s="10" t="s">
        <v>27</v>
      </c>
      <c r="J40" s="11" t="s">
        <v>96</v>
      </c>
      <c r="K40" s="17"/>
      <c r="L40" s="13" t="s">
        <v>41</v>
      </c>
      <c r="M40" s="21" t="s">
        <v>60</v>
      </c>
    </row>
    <row r="41" spans="1:13">
      <c r="A41" s="90"/>
      <c r="B41" s="10" t="s">
        <v>28</v>
      </c>
      <c r="C41" s="11" t="s">
        <v>37</v>
      </c>
      <c r="D41" s="17"/>
      <c r="E41" s="17"/>
      <c r="F41" s="22"/>
      <c r="H41" s="95"/>
      <c r="I41" s="10" t="s">
        <v>28</v>
      </c>
      <c r="J41" s="11" t="s">
        <v>37</v>
      </c>
      <c r="K41" s="17"/>
      <c r="L41" s="17"/>
      <c r="M41" s="22"/>
    </row>
    <row r="42" spans="1:13">
      <c r="A42" s="90"/>
      <c r="B42" s="10" t="s">
        <v>29</v>
      </c>
      <c r="C42" s="11" t="s">
        <v>38</v>
      </c>
      <c r="D42" s="17"/>
      <c r="E42" s="10" t="s">
        <v>43</v>
      </c>
      <c r="F42" s="23" t="s">
        <v>44</v>
      </c>
      <c r="H42" s="95"/>
      <c r="I42" s="10" t="s">
        <v>29</v>
      </c>
      <c r="J42" s="11" t="s">
        <v>38</v>
      </c>
      <c r="K42" s="17"/>
      <c r="L42" s="10" t="s">
        <v>43</v>
      </c>
      <c r="M42" s="23"/>
    </row>
    <row r="43" spans="1:13" ht="15.75" thickBot="1">
      <c r="A43" s="91"/>
      <c r="B43" s="24" t="s">
        <v>30</v>
      </c>
      <c r="C43" s="25" t="s">
        <v>6</v>
      </c>
      <c r="D43" s="26"/>
      <c r="E43" s="26" t="s">
        <v>72</v>
      </c>
      <c r="F43" s="27">
        <v>60</v>
      </c>
      <c r="H43" s="96"/>
      <c r="I43" s="24" t="s">
        <v>30</v>
      </c>
      <c r="J43" s="25" t="s">
        <v>6</v>
      </c>
      <c r="K43" s="26"/>
      <c r="L43" s="26" t="s">
        <v>72</v>
      </c>
      <c r="M43" s="30">
        <v>40</v>
      </c>
    </row>
    <row r="45" spans="1:13" ht="15.75" thickBot="1"/>
    <row r="46" spans="1:13">
      <c r="A46" s="15" t="s">
        <v>1</v>
      </c>
      <c r="B46" s="88" t="s">
        <v>2</v>
      </c>
      <c r="C46" s="88"/>
      <c r="D46" s="16"/>
      <c r="E46" s="88" t="s">
        <v>3</v>
      </c>
      <c r="F46" s="89"/>
    </row>
    <row r="47" spans="1:13" ht="15" customHeight="1">
      <c r="A47" s="93" t="s">
        <v>75</v>
      </c>
      <c r="B47" s="10" t="s">
        <v>31</v>
      </c>
      <c r="C47" s="11" t="s">
        <v>33</v>
      </c>
      <c r="D47" s="17"/>
      <c r="E47" s="10" t="s">
        <v>46</v>
      </c>
      <c r="F47" s="23" t="s">
        <v>47</v>
      </c>
    </row>
    <row r="48" spans="1:13">
      <c r="A48" s="93"/>
      <c r="B48" s="10" t="s">
        <v>32</v>
      </c>
      <c r="C48" s="11" t="s">
        <v>49</v>
      </c>
      <c r="D48" s="17"/>
      <c r="E48" s="10" t="s">
        <v>66</v>
      </c>
      <c r="F48" s="11" t="s">
        <v>108</v>
      </c>
    </row>
    <row r="49" spans="1:13">
      <c r="A49" s="93"/>
      <c r="B49" s="10" t="s">
        <v>26</v>
      </c>
      <c r="C49" s="11" t="s">
        <v>76</v>
      </c>
      <c r="D49" s="17"/>
      <c r="E49" s="12" t="s">
        <v>39</v>
      </c>
      <c r="F49" s="20" t="s">
        <v>40</v>
      </c>
    </row>
    <row r="50" spans="1:13">
      <c r="A50" s="93"/>
      <c r="B50" s="10" t="s">
        <v>27</v>
      </c>
      <c r="C50" s="11" t="s">
        <v>57</v>
      </c>
      <c r="D50" s="17"/>
      <c r="E50" s="13" t="s">
        <v>41</v>
      </c>
      <c r="F50" s="21" t="s">
        <v>60</v>
      </c>
    </row>
    <row r="51" spans="1:13">
      <c r="A51" s="93"/>
      <c r="B51" s="10" t="s">
        <v>28</v>
      </c>
      <c r="C51" s="11" t="s">
        <v>77</v>
      </c>
      <c r="D51" s="17"/>
      <c r="E51" s="17"/>
      <c r="F51" s="22"/>
    </row>
    <row r="52" spans="1:13">
      <c r="A52" s="93"/>
      <c r="B52" s="10" t="s">
        <v>29</v>
      </c>
      <c r="C52" s="11" t="s">
        <v>38</v>
      </c>
      <c r="D52" s="17"/>
      <c r="E52" s="10" t="s">
        <v>43</v>
      </c>
      <c r="F52" s="23" t="s">
        <v>44</v>
      </c>
    </row>
    <row r="53" spans="1:13" ht="15.75" thickBot="1">
      <c r="A53" s="93"/>
      <c r="B53" s="24" t="s">
        <v>30</v>
      </c>
      <c r="C53" s="25" t="s">
        <v>6</v>
      </c>
      <c r="D53" s="26"/>
      <c r="E53" s="26" t="s">
        <v>72</v>
      </c>
      <c r="F53" s="27">
        <v>60</v>
      </c>
      <c r="I53" s="14" t="s">
        <v>83</v>
      </c>
      <c r="J53" s="14"/>
    </row>
    <row r="54" spans="1:13">
      <c r="A54" s="93"/>
      <c r="E54" s="28" t="s">
        <v>72</v>
      </c>
      <c r="F54">
        <v>15</v>
      </c>
      <c r="I54" s="97" t="s">
        <v>117</v>
      </c>
      <c r="J54" s="97"/>
      <c r="L54" s="97" t="s">
        <v>117</v>
      </c>
      <c r="M54" s="97"/>
    </row>
    <row r="55" spans="1:13" ht="15.75" thickBot="1">
      <c r="A55" s="93"/>
      <c r="I55" s="14" t="s">
        <v>24</v>
      </c>
      <c r="J55" s="14">
        <f>F10</f>
        <v>30</v>
      </c>
      <c r="L55" s="14" t="s">
        <v>24</v>
      </c>
      <c r="M55" s="14">
        <v>41</v>
      </c>
    </row>
    <row r="56" spans="1:13">
      <c r="A56" s="93"/>
      <c r="B56" s="92" t="s">
        <v>11</v>
      </c>
      <c r="C56" s="88"/>
      <c r="D56" s="16"/>
      <c r="E56" s="88"/>
      <c r="F56" s="89"/>
      <c r="I56" s="14" t="s">
        <v>84</v>
      </c>
      <c r="J56" s="14">
        <f>M10</f>
        <v>30</v>
      </c>
      <c r="L56" s="14" t="s">
        <v>84</v>
      </c>
      <c r="M56" s="14">
        <v>45</v>
      </c>
    </row>
    <row r="57" spans="1:13" ht="15" customHeight="1">
      <c r="A57" s="93"/>
      <c r="B57" s="33" t="s">
        <v>31</v>
      </c>
      <c r="C57" s="11" t="s">
        <v>33</v>
      </c>
      <c r="D57" s="17"/>
      <c r="E57" s="10" t="s">
        <v>66</v>
      </c>
      <c r="F57" s="18" t="s">
        <v>108</v>
      </c>
      <c r="I57" s="14" t="s">
        <v>85</v>
      </c>
      <c r="J57" s="14">
        <f>F20</f>
        <v>42</v>
      </c>
      <c r="L57" s="14" t="s">
        <v>85</v>
      </c>
      <c r="M57" s="14">
        <v>50</v>
      </c>
    </row>
    <row r="58" spans="1:13">
      <c r="A58" s="93"/>
      <c r="B58" s="33" t="s">
        <v>32</v>
      </c>
      <c r="C58" s="11" t="s">
        <v>49</v>
      </c>
      <c r="D58" s="17"/>
      <c r="E58" s="17"/>
      <c r="F58" s="19"/>
      <c r="I58" s="14" t="s">
        <v>86</v>
      </c>
      <c r="J58" s="14">
        <f>M19</f>
        <v>40</v>
      </c>
      <c r="L58" s="14" t="s">
        <v>86</v>
      </c>
      <c r="M58" s="14">
        <v>30</v>
      </c>
    </row>
    <row r="59" spans="1:13">
      <c r="A59" s="93"/>
      <c r="B59" s="33" t="s">
        <v>26</v>
      </c>
      <c r="C59" s="11" t="s">
        <v>78</v>
      </c>
      <c r="D59" s="17"/>
      <c r="E59" s="10" t="s">
        <v>46</v>
      </c>
      <c r="F59" s="20" t="s">
        <v>81</v>
      </c>
      <c r="I59" s="14" t="s">
        <v>87</v>
      </c>
      <c r="J59" s="14">
        <f>F28</f>
        <v>45</v>
      </c>
      <c r="L59" s="14"/>
      <c r="M59" s="14">
        <f>SUM(M55:M58)</f>
        <v>166</v>
      </c>
    </row>
    <row r="60" spans="1:13">
      <c r="A60" s="93"/>
      <c r="B60" s="33" t="s">
        <v>27</v>
      </c>
      <c r="C60" s="11" t="s">
        <v>79</v>
      </c>
      <c r="D60" s="17"/>
      <c r="E60" s="34" t="s">
        <v>65</v>
      </c>
      <c r="F60" s="35">
        <v>8</v>
      </c>
      <c r="I60" s="14" t="s">
        <v>88</v>
      </c>
      <c r="J60" s="14">
        <f>M29</f>
        <v>60</v>
      </c>
      <c r="L60" s="14"/>
      <c r="M60" s="14"/>
    </row>
    <row r="61" spans="1:13">
      <c r="A61" s="93"/>
      <c r="B61" s="33" t="s">
        <v>28</v>
      </c>
      <c r="C61" s="11" t="s">
        <v>80</v>
      </c>
      <c r="D61" s="17"/>
      <c r="E61" s="17"/>
      <c r="F61" s="22"/>
      <c r="I61" s="14" t="s">
        <v>89</v>
      </c>
      <c r="J61" s="14">
        <f>F43</f>
        <v>60</v>
      </c>
      <c r="L61" s="54" t="s">
        <v>118</v>
      </c>
      <c r="M61" s="55">
        <f>M59+J64</f>
        <v>573</v>
      </c>
    </row>
    <row r="62" spans="1:13" ht="18.75">
      <c r="A62" s="93"/>
      <c r="B62" s="33" t="s">
        <v>82</v>
      </c>
      <c r="C62" s="11" t="s">
        <v>15</v>
      </c>
      <c r="D62" s="17"/>
      <c r="E62" s="31" t="s">
        <v>65</v>
      </c>
      <c r="F62" s="32"/>
      <c r="I62" s="14" t="s">
        <v>90</v>
      </c>
      <c r="J62" s="14">
        <f>F54+F60+C63</f>
        <v>60</v>
      </c>
      <c r="L62" s="98" t="s">
        <v>119</v>
      </c>
      <c r="M62" s="99"/>
    </row>
    <row r="63" spans="1:13" ht="15.75" thickBot="1">
      <c r="A63" s="94"/>
      <c r="B63" s="37" t="s">
        <v>65</v>
      </c>
      <c r="C63" s="36">
        <v>37</v>
      </c>
      <c r="D63" s="26"/>
      <c r="E63" s="26"/>
      <c r="F63" s="27"/>
      <c r="I63" s="14" t="s">
        <v>98</v>
      </c>
      <c r="J63" s="14">
        <f>M43</f>
        <v>40</v>
      </c>
      <c r="L63" s="14"/>
      <c r="M63" s="14"/>
    </row>
    <row r="64" spans="1:13" ht="15.75" thickBot="1">
      <c r="I64" s="38" t="s">
        <v>65</v>
      </c>
      <c r="J64" s="39">
        <f>SUM(J55:J63)</f>
        <v>407</v>
      </c>
      <c r="L64" s="53"/>
      <c r="M64" s="53"/>
    </row>
  </sheetData>
  <mergeCells count="32">
    <mergeCell ref="B56:C56"/>
    <mergeCell ref="E56:F56"/>
    <mergeCell ref="A47:A63"/>
    <mergeCell ref="I36:J36"/>
    <mergeCell ref="L36:M36"/>
    <mergeCell ref="H37:H43"/>
    <mergeCell ref="B36:C36"/>
    <mergeCell ref="E36:F36"/>
    <mergeCell ref="A37:A43"/>
    <mergeCell ref="B46:C46"/>
    <mergeCell ref="E46:F46"/>
    <mergeCell ref="I54:J54"/>
    <mergeCell ref="L54:M54"/>
    <mergeCell ref="L62:M62"/>
    <mergeCell ref="B22:C22"/>
    <mergeCell ref="E22:F22"/>
    <mergeCell ref="A23:A29"/>
    <mergeCell ref="I22:J22"/>
    <mergeCell ref="L22:M22"/>
    <mergeCell ref="H23:H29"/>
    <mergeCell ref="L2:M2"/>
    <mergeCell ref="H3:H9"/>
    <mergeCell ref="B12:C12"/>
    <mergeCell ref="E12:F12"/>
    <mergeCell ref="A13:A19"/>
    <mergeCell ref="I12:J12"/>
    <mergeCell ref="L12:M12"/>
    <mergeCell ref="H13:H19"/>
    <mergeCell ref="B2:C2"/>
    <mergeCell ref="E2:F2"/>
    <mergeCell ref="A3:A9"/>
    <mergeCell ref="I2:J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Wing 1 Detail</vt:lpstr>
      <vt:lpstr>Wing 2 Detail</vt:lpstr>
      <vt:lpstr>Wing 3 Detail </vt:lpstr>
      <vt:lpstr>System Configuration W1 and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Website</cp:lastModifiedBy>
  <cp:lastPrinted>2018-06-25T11:01:50Z</cp:lastPrinted>
  <dcterms:created xsi:type="dcterms:W3CDTF">2018-01-05T18:19:53Z</dcterms:created>
  <dcterms:modified xsi:type="dcterms:W3CDTF">2018-12-24T08:12:07Z</dcterms:modified>
</cp:coreProperties>
</file>